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 C\Inventarizaciq GR 2022\ЦЕНОРАЗПИСИ 2022\za publikuvane\"/>
    </mc:Choice>
  </mc:AlternateContent>
  <bookViews>
    <workbookView xWindow="0" yWindow="0" windowWidth="20490" windowHeight="7665"/>
  </bookViews>
  <sheets>
    <sheet name="ЦЕНОРАЗПИС_2022_2023" sheetId="1" r:id="rId1"/>
  </sheets>
  <definedNames>
    <definedName name="_xlnm.Print_Area" localSheetId="0">ЦЕНОРАЗПИС_2022_2023!$A$1:$L$127</definedName>
    <definedName name="_xlnm.Print_Titles" localSheetId="0">ЦЕНОРАЗПИС_2022_2023!$15:$16</definedName>
  </definedNames>
  <calcPr calcId="162913"/>
</workbook>
</file>

<file path=xl/calcChain.xml><?xml version="1.0" encoding="utf-8"?>
<calcChain xmlns="http://schemas.openxmlformats.org/spreadsheetml/2006/main">
  <c r="I100" i="1" l="1"/>
  <c r="J100" i="1" s="1"/>
  <c r="K100" i="1" s="1"/>
  <c r="K101" i="1"/>
  <c r="I117" i="1"/>
  <c r="J117" i="1" s="1"/>
  <c r="K117" i="1" s="1"/>
  <c r="I62" i="1"/>
  <c r="J62" i="1" s="1"/>
  <c r="K62" i="1" s="1"/>
  <c r="I46" i="1"/>
  <c r="J46" i="1"/>
  <c r="K46" i="1" s="1"/>
  <c r="I101" i="1"/>
  <c r="J101" i="1" s="1"/>
  <c r="I75" i="1"/>
  <c r="J75" i="1" s="1"/>
  <c r="K75" i="1" s="1"/>
  <c r="I63" i="1" l="1"/>
  <c r="J63" i="1" s="1"/>
  <c r="K63" i="1" s="1"/>
  <c r="I61" i="1"/>
  <c r="J61" i="1" s="1"/>
  <c r="K61" i="1" s="1"/>
  <c r="I51" i="1"/>
  <c r="J51" i="1" s="1"/>
  <c r="K51" i="1" s="1"/>
  <c r="I45" i="1"/>
  <c r="J45" i="1" s="1"/>
  <c r="K45" i="1" s="1"/>
  <c r="I60" i="1"/>
  <c r="J60" i="1" s="1"/>
  <c r="K60" i="1" s="1"/>
  <c r="I50" i="1"/>
  <c r="J50" i="1" s="1"/>
  <c r="K50" i="1" s="1"/>
  <c r="I80" i="1"/>
  <c r="J80" i="1" s="1"/>
  <c r="K80" i="1" s="1"/>
  <c r="I74" i="1"/>
  <c r="J74" i="1" s="1"/>
  <c r="K74" i="1" s="1"/>
  <c r="I49" i="1"/>
  <c r="J49" i="1" s="1"/>
  <c r="K49" i="1" s="1"/>
  <c r="I68" i="1"/>
  <c r="J68" i="1" s="1"/>
  <c r="I59" i="1"/>
  <c r="J59" i="1" s="1"/>
  <c r="K59" i="1" s="1"/>
  <c r="I41" i="1"/>
  <c r="J41" i="1" s="1"/>
  <c r="K41" i="1" s="1"/>
  <c r="I79" i="1"/>
  <c r="J79" i="1" s="1"/>
  <c r="K79" i="1" s="1"/>
  <c r="I26" i="1"/>
  <c r="J26" i="1" s="1"/>
  <c r="K26" i="1" s="1"/>
  <c r="I23" i="1"/>
  <c r="J23" i="1" s="1"/>
  <c r="K23" i="1" s="1"/>
  <c r="I116" i="1"/>
  <c r="J116" i="1" s="1"/>
  <c r="K116" i="1" s="1"/>
  <c r="I81" i="1"/>
  <c r="J81" i="1" s="1"/>
  <c r="K81" i="1" s="1"/>
  <c r="I22" i="1"/>
  <c r="J22" i="1" s="1"/>
  <c r="K22" i="1" s="1"/>
  <c r="I78" i="1"/>
  <c r="J78" i="1" s="1"/>
  <c r="K78" i="1" s="1"/>
  <c r="I77" i="1"/>
  <c r="J77" i="1" s="1"/>
  <c r="K77" i="1" s="1"/>
  <c r="I73" i="1"/>
  <c r="J73" i="1" s="1"/>
  <c r="K73" i="1" s="1"/>
  <c r="I72" i="1"/>
  <c r="J72" i="1" s="1"/>
  <c r="K72" i="1" s="1"/>
  <c r="I65" i="1"/>
  <c r="J65" i="1" s="1"/>
  <c r="K65" i="1" s="1"/>
  <c r="I55" i="1"/>
  <c r="J55" i="1" s="1"/>
  <c r="K55" i="1" s="1"/>
  <c r="I54" i="1"/>
  <c r="J54" i="1" s="1"/>
  <c r="K54" i="1" s="1"/>
  <c r="I48" i="1"/>
  <c r="J48" i="1" s="1"/>
  <c r="K48" i="1" s="1"/>
  <c r="I44" i="1"/>
  <c r="J44" i="1" s="1"/>
  <c r="K44" i="1" s="1"/>
  <c r="I43" i="1"/>
  <c r="J43" i="1" s="1"/>
  <c r="K43" i="1" s="1"/>
  <c r="I40" i="1"/>
  <c r="J40" i="1" s="1"/>
  <c r="K40" i="1" s="1"/>
  <c r="I39" i="1"/>
  <c r="J39" i="1" s="1"/>
  <c r="K39" i="1" s="1"/>
  <c r="I38" i="1"/>
  <c r="J38" i="1" s="1"/>
  <c r="K38" i="1" s="1"/>
  <c r="I25" i="1"/>
  <c r="J25" i="1" s="1"/>
  <c r="K25" i="1" s="1"/>
  <c r="K68" i="1" l="1"/>
</calcChain>
</file>

<file path=xl/sharedStrings.xml><?xml version="1.0" encoding="utf-8"?>
<sst xmlns="http://schemas.openxmlformats.org/spreadsheetml/2006/main" count="185" uniqueCount="112">
  <si>
    <t>МИНИСТЕРСТВО НА ЗЕМЕДЕЛИЕТО И ХРАНИТЕ</t>
  </si>
  <si>
    <t>"ЮЖНОЦЕНТРАЛНО ДЪРЖАВНО ПРЕДПРИЯТИЕ"-СМОЛЯН</t>
  </si>
  <si>
    <t>ТП "ДЪРЖАВНО ГОРСКО СТОПАНСТВО - БОРИНО"</t>
  </si>
  <si>
    <r>
      <t xml:space="preserve">           </t>
    </r>
    <r>
      <rPr>
        <sz val="14"/>
        <rFont val="Wingdings"/>
        <charset val="2"/>
      </rPr>
      <t>*</t>
    </r>
    <r>
      <rPr>
        <sz val="14"/>
        <rFont val="Times New Roman"/>
        <family val="1"/>
        <charset val="204"/>
      </rPr>
      <t xml:space="preserve"> 4824, с.Борино, ул.”Родопи” №20, обл.Смолян , ЕИК 2016195800385</t>
    </r>
  </si>
  <si>
    <r>
      <rPr>
        <i/>
        <sz val="14"/>
        <rFont val="Wingdings"/>
        <charset val="2"/>
      </rPr>
      <t xml:space="preserve">   </t>
    </r>
    <r>
      <rPr>
        <i/>
        <sz val="14"/>
        <rFont val="Times New Roman"/>
        <family val="1"/>
        <charset val="204"/>
      </rPr>
      <t xml:space="preserve"> </t>
    </r>
    <r>
      <rPr>
        <i/>
        <sz val="14"/>
        <rFont val="Webdings"/>
        <family val="1"/>
        <charset val="2"/>
      </rPr>
      <t></t>
    </r>
    <r>
      <rPr>
        <i/>
        <sz val="14"/>
        <rFont val="Times New Roman"/>
        <family val="1"/>
        <charset val="204"/>
      </rPr>
      <t>dlborino@abv.bg;dgsborino@ucdp-smolian.com</t>
    </r>
  </si>
  <si>
    <t>Ц Е Н О Р А З П И С</t>
  </si>
  <si>
    <t>на фиданките и коледните елхи, произведени в държавен разсадник</t>
  </si>
  <si>
    <t xml:space="preserve">"Хайдушки дол" на ТП "ДГС-Борино" </t>
  </si>
  <si>
    <t>№ по ред</t>
  </si>
  <si>
    <t>Дървесен/ храстов вид, сорт, клон, култивар, форма</t>
  </si>
  <si>
    <t>Район на произход /изписва се името на района и кода/</t>
  </si>
  <si>
    <t>Регистрационен № на източника на изходните ГРМ /за видовете по Прил.№1 от Наредба №5/</t>
  </si>
  <si>
    <t>Възраст /изписва се кода/</t>
  </si>
  <si>
    <t>Средна височина,         в см.</t>
  </si>
  <si>
    <t>Среден диаметър /на кор.шийка или на стъблото за шк.фиданки/,  в см.</t>
  </si>
  <si>
    <t>Ед.     цена до       10 бр., в лева без ДДС</t>
  </si>
  <si>
    <t>Ед.     цена    до     100 бр., в лева без ДДС</t>
  </si>
  <si>
    <t>Ед.     цена    до     1000 бр., в лева без ДДС</t>
  </si>
  <si>
    <t>Ед.     цена   над     1000 бр., в лева без ДДС</t>
  </si>
  <si>
    <t>Общо количество на фиданките и посадьчния материал от дьрвесни и храстови за залесяване и други цели  в  хил.бр.</t>
  </si>
  <si>
    <t>ИГЛОЛИСТНИ:</t>
  </si>
  <si>
    <t>I</t>
  </si>
  <si>
    <t>Pinus sylvestris L.</t>
  </si>
  <si>
    <t>Бор бял</t>
  </si>
  <si>
    <t>ЗР-0825</t>
  </si>
  <si>
    <t>2/0</t>
  </si>
  <si>
    <t>ІІ</t>
  </si>
  <si>
    <t>Pinus nigra Arn.</t>
  </si>
  <si>
    <t>3/0</t>
  </si>
  <si>
    <t>III</t>
  </si>
  <si>
    <t>Picea abies (L.)</t>
  </si>
  <si>
    <t>Смърч обикновен</t>
  </si>
  <si>
    <t>1472208251511</t>
  </si>
  <si>
    <t>4/0</t>
  </si>
  <si>
    <t>1V</t>
  </si>
  <si>
    <t>Pinus peuce Gris</t>
  </si>
  <si>
    <t>V</t>
  </si>
  <si>
    <t>Pinus mugo Turra</t>
  </si>
  <si>
    <t>7/0</t>
  </si>
  <si>
    <t>V1</t>
  </si>
  <si>
    <t>Abies normanniana</t>
  </si>
  <si>
    <t>Кавказка ела</t>
  </si>
  <si>
    <t>6/0</t>
  </si>
  <si>
    <t>V11</t>
  </si>
  <si>
    <t>Abies konkolor Lindl.</t>
  </si>
  <si>
    <t>ШКОЛУВАНИ  ФИДАНКИ ЗА ЗАЛЕСЯВАНЕ:</t>
  </si>
  <si>
    <t>V111</t>
  </si>
  <si>
    <t>ШИРОКОЛИСТНИ:</t>
  </si>
  <si>
    <t>Sorbus aucuparia L.</t>
  </si>
  <si>
    <t>Офика</t>
  </si>
  <si>
    <t>1/0</t>
  </si>
  <si>
    <t>Malus silvestris Mill.</t>
  </si>
  <si>
    <t>Киселица</t>
  </si>
  <si>
    <t>5/0</t>
  </si>
  <si>
    <t xml:space="preserve">Prunus cerasifera </t>
  </si>
  <si>
    <t>Джанка</t>
  </si>
  <si>
    <t>Aesculus hippocastanum</t>
  </si>
  <si>
    <t>Кестен конски</t>
  </si>
  <si>
    <t>Acer pseudoplatanus L.</t>
  </si>
  <si>
    <t>Tilia argentea Desf.</t>
  </si>
  <si>
    <t>Pyrus communis</t>
  </si>
  <si>
    <t>Дива круша</t>
  </si>
  <si>
    <t>ХРАСТИ:</t>
  </si>
  <si>
    <t>Ligustrum vulgare L.</t>
  </si>
  <si>
    <t>Птиче грозде обикн.</t>
  </si>
  <si>
    <t>Arónia melanocárpa</t>
  </si>
  <si>
    <t>Арония</t>
  </si>
  <si>
    <t>ШКОЛУВАНИ ОВОЩНИ ФИДАНКИ:</t>
  </si>
  <si>
    <t>КОЛЕДНИ ЕЛХИ /живи/:</t>
  </si>
  <si>
    <t>Смърч обикн.- пикиран</t>
  </si>
  <si>
    <t>Pseudotsuga douglasii</t>
  </si>
  <si>
    <t>Ела дугласка зелена</t>
  </si>
  <si>
    <t>КОЛЕДНИ ЕЛХИ /отсечени/:</t>
  </si>
  <si>
    <t>3/9</t>
  </si>
  <si>
    <t>ОБЛАГОРОДЕНИ ФИДАНКИ ЗА ДЕКОРАТИВНИ ЦЕЛИ:</t>
  </si>
  <si>
    <t>Picea pungens</t>
  </si>
  <si>
    <t>Смърч сребрист</t>
  </si>
  <si>
    <t>ЗАБЕЛЕЖКА:Цените са без ДДС и са франко горски разсадник "Хайдушки дол".</t>
  </si>
  <si>
    <t>За повече информация: с.Борино, ул."Родопи" №20, обл.Смолян</t>
  </si>
  <si>
    <t>Горски разсадник "Хайдушки дол" на ТП"ДГС-Борино"</t>
  </si>
  <si>
    <t>тел.03042/2189, факс 03042/2663, dlborino@abv.bg</t>
  </si>
  <si>
    <t xml:space="preserve">Ръководител на разсадника: Мехмед Дрянов, тел. 0887 782842 </t>
  </si>
  <si>
    <t>1452208251111</t>
  </si>
  <si>
    <t>Дрян обикновен</t>
  </si>
  <si>
    <t>Люляк</t>
  </si>
  <si>
    <t xml:space="preserve"> ФИДАНКИ ЗА ДЕКОРАТИВНИ ЦЕЛИ:</t>
  </si>
  <si>
    <t>25</t>
  </si>
  <si>
    <t>Кедьр атласки</t>
  </si>
  <si>
    <t>Кедьр хималаиски</t>
  </si>
  <si>
    <t>Бреза</t>
  </si>
  <si>
    <t>КОНТЕИНЕРНИ ФИДАНКИ ЗА ДЕКОРАТИВНИ ЦЕЛИ</t>
  </si>
  <si>
    <t>Кореиска ела</t>
  </si>
  <si>
    <t>Испанска ела</t>
  </si>
  <si>
    <t>Ела кавказка</t>
  </si>
  <si>
    <t>35</t>
  </si>
  <si>
    <t>8/0</t>
  </si>
  <si>
    <t>3/6</t>
  </si>
  <si>
    <t>Липа дребнолистна</t>
  </si>
  <si>
    <t>9/0</t>
  </si>
  <si>
    <t>1/8</t>
  </si>
  <si>
    <t>Клек</t>
  </si>
  <si>
    <t>през сезон 2022/2023 година</t>
  </si>
  <si>
    <t>10/0</t>
  </si>
  <si>
    <t>3/10</t>
  </si>
  <si>
    <t>2/7</t>
  </si>
  <si>
    <t>3/7</t>
  </si>
  <si>
    <t>6/7</t>
  </si>
  <si>
    <t>7/7</t>
  </si>
  <si>
    <t>3/4/13</t>
  </si>
  <si>
    <t>3/12</t>
  </si>
  <si>
    <t>5/11</t>
  </si>
  <si>
    <t>3/3/4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</si>
</sst>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лв.&quot;_-;\-* #,##0.00\ &quot;лв.&quot;_-;_-* &quot;-&quot;??\ &quot;лв.&quot;_-;_-@_-"/>
    <numFmt numFmtId="164" formatCode="0.0"/>
    <numFmt numFmtId="165" formatCode="0.000"/>
  </numFmts>
  <fonts count="1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Wingdings"/>
      <charset val="2"/>
    </font>
    <font>
      <i/>
      <sz val="14"/>
      <name val="Times New Roman"/>
      <family val="1"/>
      <charset val="204"/>
    </font>
    <font>
      <i/>
      <sz val="14"/>
      <name val="Wingdings"/>
      <charset val="2"/>
    </font>
    <font>
      <i/>
      <sz val="14"/>
      <name val="Webdings"/>
      <family val="1"/>
      <charset val="2"/>
    </font>
    <font>
      <b/>
      <sz val="14"/>
      <name val="Times New Roman"/>
      <family val="1"/>
      <charset val="204"/>
    </font>
    <font>
      <b/>
      <sz val="26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2" borderId="34" applyNumberFormat="0" applyAlignment="0" applyProtection="0"/>
  </cellStyleXfs>
  <cellXfs count="12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10" fillId="0" borderId="2" xfId="0" applyFont="1" applyFill="1" applyBorder="1" applyAlignment="1">
      <alignment horizontal="center" textRotation="255" wrapText="1"/>
    </xf>
    <xf numFmtId="0" fontId="10" fillId="0" borderId="3" xfId="0" applyFont="1" applyFill="1" applyBorder="1" applyAlignment="1">
      <alignment horizontal="center" vertical="top" wrapText="1"/>
    </xf>
    <xf numFmtId="49" fontId="11" fillId="0" borderId="3" xfId="0" applyNumberFormat="1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center"/>
    </xf>
    <xf numFmtId="49" fontId="13" fillId="0" borderId="14" xfId="0" applyNumberFormat="1" applyFont="1" applyFill="1" applyBorder="1" applyAlignment="1">
      <alignment horizontal="center"/>
    </xf>
    <xf numFmtId="2" fontId="13" fillId="0" borderId="14" xfId="0" applyNumberFormat="1" applyFont="1" applyFill="1" applyBorder="1" applyAlignment="1">
      <alignment horizontal="center"/>
    </xf>
    <xf numFmtId="2" fontId="13" fillId="0" borderId="15" xfId="0" applyNumberFormat="1" applyFont="1" applyFill="1" applyBorder="1" applyAlignment="1">
      <alignment horizontal="center"/>
    </xf>
    <xf numFmtId="0" fontId="13" fillId="0" borderId="16" xfId="0" applyFont="1" applyFill="1" applyBorder="1"/>
    <xf numFmtId="0" fontId="14" fillId="0" borderId="13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left"/>
    </xf>
    <xf numFmtId="0" fontId="15" fillId="0" borderId="14" xfId="0" applyFont="1" applyFill="1" applyBorder="1" applyAlignment="1">
      <alignment horizontal="left" vertical="top"/>
    </xf>
    <xf numFmtId="2" fontId="13" fillId="0" borderId="16" xfId="0" applyNumberFormat="1" applyFont="1" applyFill="1" applyBorder="1"/>
    <xf numFmtId="0" fontId="12" fillId="0" borderId="17" xfId="0" applyFont="1" applyFill="1" applyBorder="1" applyAlignment="1">
      <alignment horizontal="left"/>
    </xf>
    <xf numFmtId="0" fontId="12" fillId="0" borderId="14" xfId="0" applyFont="1" applyFill="1" applyBorder="1" applyAlignment="1">
      <alignment horizontal="left" vertical="top"/>
    </xf>
    <xf numFmtId="49" fontId="13" fillId="0" borderId="21" xfId="0" applyNumberFormat="1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2" fontId="13" fillId="0" borderId="21" xfId="0" applyNumberFormat="1" applyFont="1" applyFill="1" applyBorder="1" applyAlignment="1">
      <alignment horizontal="center"/>
    </xf>
    <xf numFmtId="0" fontId="13" fillId="0" borderId="22" xfId="0" applyFont="1" applyFill="1" applyBorder="1"/>
    <xf numFmtId="0" fontId="13" fillId="0" borderId="17" xfId="0" applyFont="1" applyFill="1" applyBorder="1" applyAlignment="1">
      <alignment horizontal="left"/>
    </xf>
    <xf numFmtId="0" fontId="12" fillId="0" borderId="25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49" fontId="13" fillId="0" borderId="26" xfId="0" applyNumberFormat="1" applyFont="1" applyFill="1" applyBorder="1" applyAlignment="1">
      <alignment horizontal="center"/>
    </xf>
    <xf numFmtId="0" fontId="13" fillId="0" borderId="13" xfId="0" applyFont="1" applyFill="1" applyBorder="1"/>
    <xf numFmtId="0" fontId="12" fillId="0" borderId="23" xfId="0" applyFont="1" applyFill="1" applyBorder="1" applyAlignment="1">
      <alignment horizontal="center"/>
    </xf>
    <xf numFmtId="0" fontId="12" fillId="0" borderId="21" xfId="0" applyFont="1" applyFill="1" applyBorder="1" applyAlignment="1">
      <alignment horizontal="left" vertical="top"/>
    </xf>
    <xf numFmtId="2" fontId="13" fillId="0" borderId="24" xfId="0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left" shrinkToFit="1"/>
    </xf>
    <xf numFmtId="164" fontId="13" fillId="0" borderId="14" xfId="0" applyNumberFormat="1" applyFont="1" applyFill="1" applyBorder="1" applyAlignment="1">
      <alignment horizontal="center"/>
    </xf>
    <xf numFmtId="0" fontId="13" fillId="0" borderId="13" xfId="0" applyFont="1" applyFill="1" applyBorder="1" applyAlignment="1">
      <alignment vertical="top"/>
    </xf>
    <xf numFmtId="49" fontId="13" fillId="0" borderId="14" xfId="0" applyNumberFormat="1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2" fontId="13" fillId="0" borderId="14" xfId="0" applyNumberFormat="1" applyFont="1" applyFill="1" applyBorder="1" applyAlignment="1">
      <alignment horizontal="center" vertical="top"/>
    </xf>
    <xf numFmtId="2" fontId="13" fillId="0" borderId="15" xfId="0" applyNumberFormat="1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left" vertical="top" wrapText="1"/>
    </xf>
    <xf numFmtId="0" fontId="13" fillId="0" borderId="17" xfId="0" applyFont="1" applyFill="1" applyBorder="1" applyAlignment="1">
      <alignment horizontal="center" vertical="center" wrapText="1"/>
    </xf>
    <xf numFmtId="0" fontId="16" fillId="0" borderId="14" xfId="0" applyFont="1" applyFill="1" applyBorder="1"/>
    <xf numFmtId="0" fontId="13" fillId="0" borderId="30" xfId="0" applyFont="1" applyFill="1" applyBorder="1" applyAlignment="1">
      <alignment vertical="top"/>
    </xf>
    <xf numFmtId="0" fontId="13" fillId="0" borderId="31" xfId="0" applyFont="1" applyFill="1" applyBorder="1" applyAlignment="1">
      <alignment horizontal="left" vertical="top" wrapText="1"/>
    </xf>
    <xf numFmtId="0" fontId="13" fillId="0" borderId="31" xfId="0" applyFont="1" applyFill="1" applyBorder="1" applyAlignment="1">
      <alignment horizontal="center"/>
    </xf>
    <xf numFmtId="49" fontId="13" fillId="0" borderId="31" xfId="0" applyNumberFormat="1" applyFont="1" applyFill="1" applyBorder="1" applyAlignment="1">
      <alignment horizontal="center" vertical="top"/>
    </xf>
    <xf numFmtId="0" fontId="13" fillId="0" borderId="31" xfId="0" applyFont="1" applyFill="1" applyBorder="1" applyAlignment="1">
      <alignment horizontal="center" vertical="top"/>
    </xf>
    <xf numFmtId="2" fontId="13" fillId="0" borderId="31" xfId="0" applyNumberFormat="1" applyFont="1" applyFill="1" applyBorder="1" applyAlignment="1">
      <alignment horizontal="center" vertical="top"/>
    </xf>
    <xf numFmtId="2" fontId="13" fillId="0" borderId="32" xfId="0" applyNumberFormat="1" applyFont="1" applyFill="1" applyBorder="1" applyAlignment="1">
      <alignment horizontal="center" vertical="top"/>
    </xf>
    <xf numFmtId="0" fontId="13" fillId="0" borderId="33" xfId="0" applyFont="1" applyFill="1" applyBorder="1"/>
    <xf numFmtId="0" fontId="17" fillId="0" borderId="0" xfId="0" applyFont="1" applyFill="1" applyBorder="1"/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49" fontId="17" fillId="0" borderId="0" xfId="0" applyNumberFormat="1" applyFont="1" applyFill="1" applyAlignment="1">
      <alignment horizontal="left"/>
    </xf>
    <xf numFmtId="49" fontId="12" fillId="0" borderId="14" xfId="0" applyNumberFormat="1" applyFont="1" applyFill="1" applyBorder="1" applyAlignment="1">
      <alignment horizontal="center"/>
    </xf>
    <xf numFmtId="165" fontId="13" fillId="0" borderId="16" xfId="0" applyNumberFormat="1" applyFont="1" applyFill="1" applyBorder="1"/>
    <xf numFmtId="0" fontId="12" fillId="0" borderId="18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12" fillId="0" borderId="18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18" xfId="0" applyFont="1" applyFill="1" applyBorder="1" applyAlignment="1">
      <alignment horizontal="center" vertical="top"/>
    </xf>
    <xf numFmtId="0" fontId="12" fillId="0" borderId="19" xfId="0" applyFont="1" applyFill="1" applyBorder="1" applyAlignment="1">
      <alignment horizontal="center" vertical="top"/>
    </xf>
    <xf numFmtId="0" fontId="12" fillId="0" borderId="20" xfId="0" applyFont="1" applyFill="1" applyBorder="1" applyAlignment="1">
      <alignment horizontal="center" vertical="top"/>
    </xf>
    <xf numFmtId="0" fontId="1" fillId="0" borderId="0" xfId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quotePrefix="1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2" fontId="13" fillId="0" borderId="16" xfId="2" applyNumberFormat="1" applyFont="1" applyFill="1" applyBorder="1" applyAlignment="1">
      <alignment horizontal="right"/>
    </xf>
    <xf numFmtId="2" fontId="0" fillId="0" borderId="0" xfId="0" applyNumberFormat="1" applyFill="1"/>
    <xf numFmtId="9" fontId="0" fillId="0" borderId="0" xfId="3" applyFont="1" applyFill="1"/>
    <xf numFmtId="0" fontId="13" fillId="0" borderId="14" xfId="0" applyFont="1" applyFill="1" applyBorder="1" applyAlignment="1">
      <alignment horizontal="left" vertical="top"/>
    </xf>
    <xf numFmtId="0" fontId="18" fillId="0" borderId="34" xfId="4" applyFill="1"/>
    <xf numFmtId="0" fontId="12" fillId="0" borderId="0" xfId="0" applyFont="1" applyFill="1" applyBorder="1"/>
    <xf numFmtId="0" fontId="13" fillId="0" borderId="19" xfId="0" applyFont="1" applyFill="1" applyBorder="1" applyAlignment="1">
      <alignment horizontal="left"/>
    </xf>
    <xf numFmtId="0" fontId="13" fillId="0" borderId="19" xfId="0" applyFont="1" applyFill="1" applyBorder="1" applyAlignment="1">
      <alignment horizontal="center"/>
    </xf>
    <xf numFmtId="49" fontId="13" fillId="0" borderId="19" xfId="0" applyNumberFormat="1" applyFont="1" applyFill="1" applyBorder="1" applyAlignment="1">
      <alignment horizontal="center"/>
    </xf>
    <xf numFmtId="2" fontId="13" fillId="0" borderId="19" xfId="0" applyNumberFormat="1" applyFont="1" applyFill="1" applyBorder="1" applyAlignment="1">
      <alignment horizontal="center"/>
    </xf>
    <xf numFmtId="2" fontId="13" fillId="0" borderId="20" xfId="0" applyNumberFormat="1" applyFont="1" applyFill="1" applyBorder="1"/>
    <xf numFmtId="0" fontId="12" fillId="0" borderId="19" xfId="0" applyFont="1" applyFill="1" applyBorder="1"/>
    <xf numFmtId="165" fontId="13" fillId="0" borderId="22" xfId="0" applyNumberFormat="1" applyFont="1" applyFill="1" applyBorder="1"/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8" fillId="0" borderId="34" xfId="4" applyFill="1" applyAlignment="1">
      <alignment horizontal="center"/>
    </xf>
    <xf numFmtId="0" fontId="13" fillId="0" borderId="14" xfId="0" applyFont="1" applyFill="1" applyBorder="1" applyAlignment="1">
      <alignment horizontal="left" vertical="top" wrapText="1"/>
    </xf>
    <xf numFmtId="0" fontId="13" fillId="0" borderId="15" xfId="0" applyFont="1" applyFill="1" applyBorder="1" applyAlignment="1">
      <alignment horizontal="center" vertical="top"/>
    </xf>
    <xf numFmtId="0" fontId="13" fillId="0" borderId="17" xfId="0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vertical="top"/>
    </xf>
    <xf numFmtId="49" fontId="13" fillId="0" borderId="26" xfId="0" applyNumberFormat="1" applyFont="1" applyFill="1" applyBorder="1" applyAlignment="1">
      <alignment horizontal="center" vertical="top"/>
    </xf>
    <xf numFmtId="0" fontId="13" fillId="0" borderId="26" xfId="0" applyFont="1" applyFill="1" applyBorder="1" applyAlignment="1">
      <alignment horizontal="center" vertical="top"/>
    </xf>
    <xf numFmtId="2" fontId="13" fillId="0" borderId="26" xfId="0" applyNumberFormat="1" applyFont="1" applyFill="1" applyBorder="1" applyAlignment="1">
      <alignment horizontal="center"/>
    </xf>
    <xf numFmtId="2" fontId="13" fillId="0" borderId="35" xfId="0" applyNumberFormat="1" applyFont="1" applyFill="1" applyBorder="1"/>
    <xf numFmtId="2" fontId="13" fillId="0" borderId="31" xfId="0" applyNumberFormat="1" applyFont="1" applyFill="1" applyBorder="1" applyAlignment="1">
      <alignment horizontal="center"/>
    </xf>
  </cellXfs>
  <cellStyles count="5">
    <cellStyle name="Currency" xfId="2" builtinId="4"/>
    <cellStyle name="Normal" xfId="0" builtinId="0"/>
    <cellStyle name="Normal_obobshtenie2" xfId="1"/>
    <cellStyle name="Output" xfId="4" builtinId="21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212725</xdr:colOff>
      <xdr:row>0</xdr:row>
      <xdr:rowOff>142875</xdr:rowOff>
    </xdr:from>
    <xdr:to>
      <xdr:col>1</xdr:col>
      <xdr:colOff>1165225</xdr:colOff>
      <xdr:row>3</xdr:row>
      <xdr:rowOff>219075</xdr:rowOff>
    </xdr:to>
    <xdr:pic>
      <xdr:nvPicPr>
        <xdr:cNvPr id="2" name="Picture 1" descr="ЛОГО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875" y="142875"/>
          <a:ext cx="9525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"/>
  <sheetViews>
    <sheetView tabSelected="1" view="pageBreakPreview" zoomScaleNormal="100" zoomScaleSheetLayoutView="100" workbookViewId="0">
      <selection activeCell="A9" sqref="A9:L9"/>
    </sheetView>
  </sheetViews>
  <sheetFormatPr defaultRowHeight="12.75" x14ac:dyDescent="0.2"/>
  <cols>
    <col min="1" max="1" width="6.5703125" style="1" customWidth="1"/>
    <col min="2" max="2" width="26.140625" style="1" customWidth="1"/>
    <col min="3" max="3" width="9" style="1" bestFit="1" customWidth="1"/>
    <col min="4" max="4" width="16" style="1" bestFit="1" customWidth="1"/>
    <col min="5" max="7" width="9.140625" style="1"/>
    <col min="8" max="11" width="7.7109375" style="1" customWidth="1"/>
    <col min="12" max="12" width="13.7109375" style="1" bestFit="1" customWidth="1"/>
    <col min="13" max="16384" width="9.140625" style="1"/>
  </cols>
  <sheetData>
    <row r="1" spans="1:12" ht="20.25" x14ac:dyDescent="0.3">
      <c r="A1" s="85"/>
      <c r="B1" s="86" t="s">
        <v>0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0.25" x14ac:dyDescent="0.3">
      <c r="A2" s="85"/>
      <c r="B2" s="86" t="s">
        <v>1</v>
      </c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ht="20.25" x14ac:dyDescent="0.3">
      <c r="B3" s="86" t="s">
        <v>2</v>
      </c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2" ht="18.75" x14ac:dyDescent="0.3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20.25" thickBot="1" x14ac:dyDescent="0.4">
      <c r="A5" s="88" t="s">
        <v>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ht="18.75" x14ac:dyDescent="0.3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</row>
    <row r="7" spans="1:12" x14ac:dyDescent="0.2">
      <c r="B7" s="2"/>
      <c r="C7" s="3"/>
      <c r="D7" s="4"/>
      <c r="E7" s="3"/>
      <c r="F7" s="3"/>
      <c r="G7" s="3"/>
      <c r="H7" s="3"/>
      <c r="I7" s="3"/>
      <c r="J7" s="3"/>
      <c r="K7" s="3"/>
    </row>
    <row r="8" spans="1:12" x14ac:dyDescent="0.2">
      <c r="B8" s="2"/>
      <c r="C8" s="3"/>
      <c r="D8" s="4"/>
      <c r="E8" s="3"/>
      <c r="F8" s="3"/>
      <c r="G8" s="3"/>
      <c r="H8" s="3"/>
      <c r="I8" s="3"/>
      <c r="J8" s="3"/>
      <c r="K8" s="3"/>
    </row>
    <row r="9" spans="1:12" ht="33" x14ac:dyDescent="0.45">
      <c r="A9" s="81" t="s">
        <v>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</row>
    <row r="10" spans="1:12" x14ac:dyDescent="0.2">
      <c r="B10" s="2"/>
      <c r="C10" s="3"/>
      <c r="D10" s="4"/>
      <c r="E10" s="3"/>
      <c r="F10" s="3"/>
      <c r="G10" s="3"/>
      <c r="H10" s="3"/>
      <c r="I10" s="3"/>
      <c r="J10" s="3"/>
      <c r="K10" s="3"/>
    </row>
    <row r="11" spans="1:12" ht="18.75" x14ac:dyDescent="0.3">
      <c r="A11" s="91" t="s">
        <v>6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8.75" x14ac:dyDescent="0.3">
      <c r="A12" s="91" t="s">
        <v>7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</row>
    <row r="13" spans="1:12" ht="18.75" x14ac:dyDescent="0.3">
      <c r="A13" s="92" t="s">
        <v>101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</row>
    <row r="14" spans="1:12" ht="19.5" thickBot="1" x14ac:dyDescent="0.35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</row>
    <row r="15" spans="1:12" ht="127.5" customHeight="1" thickTop="1" x14ac:dyDescent="0.2">
      <c r="A15" s="5" t="s">
        <v>8</v>
      </c>
      <c r="B15" s="6" t="s">
        <v>9</v>
      </c>
      <c r="C15" s="6" t="s">
        <v>10</v>
      </c>
      <c r="D15" s="7" t="s">
        <v>11</v>
      </c>
      <c r="E15" s="8" t="s">
        <v>12</v>
      </c>
      <c r="F15" s="8" t="s">
        <v>13</v>
      </c>
      <c r="G15" s="8" t="s">
        <v>14</v>
      </c>
      <c r="H15" s="8" t="s">
        <v>15</v>
      </c>
      <c r="I15" s="8" t="s">
        <v>16</v>
      </c>
      <c r="J15" s="8" t="s">
        <v>17</v>
      </c>
      <c r="K15" s="9" t="s">
        <v>18</v>
      </c>
      <c r="L15" s="10" t="s">
        <v>19</v>
      </c>
    </row>
    <row r="16" spans="1:12" ht="13.5" thickBot="1" x14ac:dyDescent="0.25">
      <c r="A16" s="11">
        <v>1</v>
      </c>
      <c r="B16" s="12">
        <v>2</v>
      </c>
      <c r="C16" s="12">
        <v>3</v>
      </c>
      <c r="D16" s="13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4">
        <v>11</v>
      </c>
      <c r="L16" s="15">
        <v>12</v>
      </c>
    </row>
    <row r="17" spans="1:16" ht="15.75" x14ac:dyDescent="0.25">
      <c r="A17" s="94" t="s">
        <v>20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6"/>
      <c r="P17" s="97"/>
    </row>
    <row r="18" spans="1:16" ht="15.75" x14ac:dyDescent="0.25">
      <c r="A18" s="16" t="s">
        <v>21</v>
      </c>
      <c r="B18" s="17" t="s">
        <v>22</v>
      </c>
      <c r="C18" s="18"/>
      <c r="D18" s="19"/>
      <c r="E18" s="18"/>
      <c r="F18" s="18"/>
      <c r="G18" s="18"/>
      <c r="H18" s="20"/>
      <c r="I18" s="20"/>
      <c r="J18" s="20"/>
      <c r="K18" s="21"/>
      <c r="L18" s="22"/>
    </row>
    <row r="19" spans="1:16" ht="15.75" x14ac:dyDescent="0.25">
      <c r="A19" s="16" t="s">
        <v>26</v>
      </c>
      <c r="B19" s="17" t="s">
        <v>27</v>
      </c>
      <c r="C19" s="18"/>
      <c r="D19" s="19"/>
      <c r="E19" s="18"/>
      <c r="F19" s="18"/>
      <c r="G19" s="18"/>
      <c r="H19" s="20"/>
      <c r="I19" s="20"/>
      <c r="J19" s="20"/>
      <c r="K19" s="21"/>
      <c r="L19" s="22"/>
    </row>
    <row r="20" spans="1:16" ht="15.75" x14ac:dyDescent="0.25">
      <c r="A20" s="16" t="s">
        <v>29</v>
      </c>
      <c r="B20" s="17" t="s">
        <v>30</v>
      </c>
      <c r="C20" s="18"/>
      <c r="D20" s="19"/>
      <c r="E20" s="18"/>
      <c r="F20" s="18"/>
      <c r="G20" s="18"/>
      <c r="H20" s="20"/>
      <c r="I20" s="20"/>
      <c r="J20" s="20"/>
      <c r="K20" s="21"/>
      <c r="L20" s="22"/>
    </row>
    <row r="21" spans="1:16" ht="15.75" x14ac:dyDescent="0.25">
      <c r="A21" s="23">
        <v>1</v>
      </c>
      <c r="B21" s="24" t="s">
        <v>31</v>
      </c>
      <c r="C21" s="18"/>
      <c r="D21" s="19"/>
      <c r="E21" s="18"/>
      <c r="F21" s="19"/>
      <c r="G21" s="18"/>
      <c r="H21" s="20"/>
      <c r="I21" s="20"/>
      <c r="J21" s="20"/>
      <c r="K21" s="21"/>
      <c r="L21" s="98"/>
      <c r="M21" s="99"/>
      <c r="N21" s="99"/>
    </row>
    <row r="22" spans="1:16" ht="15.75" x14ac:dyDescent="0.25">
      <c r="A22" s="23">
        <v>2</v>
      </c>
      <c r="B22" s="24" t="s">
        <v>31</v>
      </c>
      <c r="C22" s="18" t="s">
        <v>24</v>
      </c>
      <c r="D22" s="19" t="s">
        <v>82</v>
      </c>
      <c r="E22" s="18" t="s">
        <v>53</v>
      </c>
      <c r="F22" s="19" t="s">
        <v>86</v>
      </c>
      <c r="G22" s="18"/>
      <c r="H22" s="20">
        <v>0.37</v>
      </c>
      <c r="I22" s="20">
        <f t="shared" ref="I22:K23" si="0">H22*0.98</f>
        <v>0.36259999999999998</v>
      </c>
      <c r="J22" s="20">
        <f t="shared" si="0"/>
        <v>0.355348</v>
      </c>
      <c r="K22" s="21">
        <f t="shared" si="0"/>
        <v>0.34824104</v>
      </c>
      <c r="L22" s="26">
        <v>4.4000000000000004</v>
      </c>
      <c r="M22" s="100"/>
    </row>
    <row r="23" spans="1:16" ht="15.75" x14ac:dyDescent="0.25">
      <c r="A23" s="23">
        <v>3</v>
      </c>
      <c r="B23" s="24" t="s">
        <v>31</v>
      </c>
      <c r="C23" s="18" t="s">
        <v>24</v>
      </c>
      <c r="D23" s="19" t="s">
        <v>32</v>
      </c>
      <c r="E23" s="18" t="s">
        <v>42</v>
      </c>
      <c r="F23" s="19" t="s">
        <v>94</v>
      </c>
      <c r="G23" s="18"/>
      <c r="H23" s="20">
        <v>0.42</v>
      </c>
      <c r="I23" s="20">
        <f t="shared" si="0"/>
        <v>0.41159999999999997</v>
      </c>
      <c r="J23" s="20">
        <f t="shared" si="0"/>
        <v>0.40336799999999995</v>
      </c>
      <c r="K23" s="21">
        <f t="shared" si="0"/>
        <v>0.39530063999999993</v>
      </c>
      <c r="L23" s="26">
        <v>1.875</v>
      </c>
    </row>
    <row r="24" spans="1:16" ht="15.75" x14ac:dyDescent="0.25">
      <c r="A24" s="16" t="s">
        <v>34</v>
      </c>
      <c r="B24" s="25" t="s">
        <v>35</v>
      </c>
      <c r="C24" s="18"/>
      <c r="D24" s="19"/>
      <c r="E24" s="18"/>
      <c r="F24" s="18"/>
      <c r="G24" s="18"/>
      <c r="H24" s="20"/>
      <c r="I24" s="20"/>
      <c r="J24" s="20"/>
      <c r="K24" s="21"/>
      <c r="L24" s="22"/>
    </row>
    <row r="25" spans="1:16" ht="15.75" x14ac:dyDescent="0.25">
      <c r="A25" s="23">
        <v>1</v>
      </c>
      <c r="B25" s="101" t="s">
        <v>87</v>
      </c>
      <c r="C25" s="24"/>
      <c r="D25" s="19"/>
      <c r="E25" s="18" t="s">
        <v>42</v>
      </c>
      <c r="F25" s="18">
        <v>40</v>
      </c>
      <c r="G25" s="18"/>
      <c r="H25" s="20">
        <v>0.53</v>
      </c>
      <c r="I25" s="20">
        <f t="shared" ref="I25:K26" si="1">H25*0.98</f>
        <v>0.51939999999999997</v>
      </c>
      <c r="J25" s="20">
        <f t="shared" si="1"/>
        <v>0.50901199999999991</v>
      </c>
      <c r="K25" s="21">
        <f t="shared" si="1"/>
        <v>0.4988317599999999</v>
      </c>
      <c r="L25" s="26">
        <v>0.48</v>
      </c>
    </row>
    <row r="26" spans="1:16" ht="15.75" x14ac:dyDescent="0.25">
      <c r="A26" s="23">
        <v>2</v>
      </c>
      <c r="B26" s="101" t="s">
        <v>88</v>
      </c>
      <c r="C26" s="18"/>
      <c r="D26" s="19"/>
      <c r="E26" s="18" t="s">
        <v>42</v>
      </c>
      <c r="F26" s="18">
        <v>35</v>
      </c>
      <c r="G26" s="18"/>
      <c r="H26" s="20">
        <v>0.53</v>
      </c>
      <c r="I26" s="20">
        <f t="shared" si="1"/>
        <v>0.51939999999999997</v>
      </c>
      <c r="J26" s="20">
        <f t="shared" si="1"/>
        <v>0.50901199999999991</v>
      </c>
      <c r="K26" s="20">
        <f t="shared" si="1"/>
        <v>0.4988317599999999</v>
      </c>
      <c r="L26" s="26">
        <v>0.06</v>
      </c>
    </row>
    <row r="27" spans="1:16" ht="15.75" x14ac:dyDescent="0.25">
      <c r="A27" s="16" t="s">
        <v>36</v>
      </c>
      <c r="B27" s="17" t="s">
        <v>37</v>
      </c>
      <c r="C27" s="24"/>
      <c r="D27" s="19"/>
      <c r="E27" s="18"/>
      <c r="F27" s="18"/>
      <c r="G27" s="18"/>
      <c r="H27" s="20"/>
      <c r="I27" s="20"/>
      <c r="J27" s="20"/>
      <c r="K27" s="21"/>
      <c r="L27" s="22"/>
    </row>
    <row r="28" spans="1:16" ht="15.75" x14ac:dyDescent="0.25">
      <c r="A28" s="23"/>
      <c r="B28" s="27"/>
      <c r="C28" s="18"/>
      <c r="D28" s="19"/>
      <c r="E28" s="18"/>
      <c r="F28" s="18"/>
      <c r="G28" s="18"/>
      <c r="H28" s="20"/>
      <c r="I28" s="20"/>
      <c r="J28" s="20"/>
      <c r="K28" s="20"/>
      <c r="L28" s="22"/>
      <c r="O28" s="102"/>
    </row>
    <row r="29" spans="1:16" ht="15.75" x14ac:dyDescent="0.25">
      <c r="A29" s="16" t="s">
        <v>39</v>
      </c>
      <c r="B29" s="103" t="s">
        <v>40</v>
      </c>
      <c r="C29" s="18"/>
      <c r="D29" s="19"/>
      <c r="E29" s="18"/>
      <c r="F29" s="18"/>
      <c r="G29" s="18"/>
      <c r="H29" s="20"/>
      <c r="I29" s="20"/>
      <c r="J29" s="20"/>
      <c r="K29" s="21"/>
      <c r="L29" s="22"/>
    </row>
    <row r="30" spans="1:16" ht="15.75" x14ac:dyDescent="0.25">
      <c r="A30" s="23"/>
      <c r="B30" s="27"/>
      <c r="C30" s="18"/>
      <c r="D30" s="19"/>
      <c r="E30" s="18"/>
      <c r="F30" s="18"/>
      <c r="G30" s="18"/>
      <c r="H30" s="20"/>
      <c r="I30" s="20"/>
      <c r="J30" s="20"/>
      <c r="K30" s="20"/>
      <c r="L30" s="22"/>
    </row>
    <row r="31" spans="1:16" ht="15.75" x14ac:dyDescent="0.25">
      <c r="A31" s="16" t="s">
        <v>43</v>
      </c>
      <c r="B31" s="17" t="s">
        <v>44</v>
      </c>
      <c r="C31" s="18"/>
      <c r="D31" s="19"/>
      <c r="E31" s="18"/>
      <c r="F31" s="18"/>
      <c r="G31" s="18"/>
      <c r="H31" s="20"/>
      <c r="I31" s="20"/>
      <c r="J31" s="20"/>
      <c r="K31" s="21"/>
      <c r="L31" s="22"/>
    </row>
    <row r="32" spans="1:16" ht="15.75" x14ac:dyDescent="0.25">
      <c r="A32" s="16"/>
      <c r="B32" s="27"/>
      <c r="C32" s="18"/>
      <c r="D32" s="19"/>
      <c r="E32" s="18"/>
      <c r="F32" s="18"/>
      <c r="G32" s="18"/>
      <c r="H32" s="20"/>
      <c r="I32" s="20"/>
      <c r="J32" s="20"/>
      <c r="K32" s="20"/>
      <c r="L32" s="22"/>
    </row>
    <row r="33" spans="1:12" ht="15.75" x14ac:dyDescent="0.2">
      <c r="A33" s="82" t="s">
        <v>45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4"/>
    </row>
    <row r="34" spans="1:12" ht="15.75" x14ac:dyDescent="0.25">
      <c r="A34" s="16" t="s">
        <v>46</v>
      </c>
      <c r="B34" s="17" t="s">
        <v>30</v>
      </c>
      <c r="C34" s="18"/>
      <c r="D34" s="19"/>
      <c r="E34" s="18"/>
      <c r="F34" s="18"/>
      <c r="G34" s="18"/>
      <c r="H34" s="20"/>
      <c r="I34" s="20"/>
      <c r="J34" s="20"/>
      <c r="K34" s="20"/>
      <c r="L34" s="22"/>
    </row>
    <row r="35" spans="1:12" ht="15.75" x14ac:dyDescent="0.25">
      <c r="A35" s="75"/>
      <c r="B35" s="104"/>
      <c r="C35" s="105"/>
      <c r="D35" s="106"/>
      <c r="E35" s="106"/>
      <c r="F35" s="105"/>
      <c r="G35" s="105"/>
      <c r="H35" s="107"/>
      <c r="I35" s="107"/>
      <c r="J35" s="107"/>
      <c r="K35" s="107"/>
      <c r="L35" s="108"/>
    </row>
    <row r="36" spans="1:12" ht="15.75" x14ac:dyDescent="0.25">
      <c r="A36" s="78" t="s">
        <v>47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80"/>
    </row>
    <row r="37" spans="1:12" ht="15.75" x14ac:dyDescent="0.25">
      <c r="A37" s="16">
        <v>1</v>
      </c>
      <c r="B37" s="28" t="s">
        <v>48</v>
      </c>
      <c r="C37" s="18"/>
      <c r="D37" s="19"/>
      <c r="E37" s="19"/>
      <c r="F37" s="18"/>
      <c r="G37" s="18"/>
      <c r="H37" s="20"/>
      <c r="I37" s="20"/>
      <c r="J37" s="20"/>
      <c r="K37" s="21"/>
      <c r="L37" s="22"/>
    </row>
    <row r="38" spans="1:12" ht="15.75" x14ac:dyDescent="0.25">
      <c r="A38" s="16">
        <v>1</v>
      </c>
      <c r="B38" s="101" t="s">
        <v>49</v>
      </c>
      <c r="C38" s="18"/>
      <c r="D38" s="19"/>
      <c r="E38" s="19" t="s">
        <v>53</v>
      </c>
      <c r="F38" s="18">
        <v>120</v>
      </c>
      <c r="G38" s="18"/>
      <c r="H38" s="20">
        <v>0.57999999999999996</v>
      </c>
      <c r="I38" s="20">
        <f t="shared" ref="I38:K40" si="2">H38*0.98</f>
        <v>0.56839999999999991</v>
      </c>
      <c r="J38" s="20">
        <f t="shared" si="2"/>
        <v>0.55703199999999986</v>
      </c>
      <c r="K38" s="21">
        <f t="shared" si="2"/>
        <v>0.54589135999999983</v>
      </c>
      <c r="L38" s="26">
        <v>1.1399999999999999</v>
      </c>
    </row>
    <row r="39" spans="1:12" ht="15.75" x14ac:dyDescent="0.25">
      <c r="A39" s="16">
        <v>2</v>
      </c>
      <c r="B39" s="101" t="s">
        <v>49</v>
      </c>
      <c r="C39" s="18"/>
      <c r="D39" s="19"/>
      <c r="E39" s="19" t="s">
        <v>25</v>
      </c>
      <c r="F39" s="18">
        <v>65</v>
      </c>
      <c r="G39" s="18"/>
      <c r="H39" s="20">
        <v>0.37</v>
      </c>
      <c r="I39" s="20">
        <f t="shared" si="2"/>
        <v>0.36259999999999998</v>
      </c>
      <c r="J39" s="20">
        <f t="shared" si="2"/>
        <v>0.355348</v>
      </c>
      <c r="K39" s="21">
        <f t="shared" si="2"/>
        <v>0.34824104</v>
      </c>
      <c r="L39" s="26">
        <v>3.22</v>
      </c>
    </row>
    <row r="40" spans="1:12" ht="15.75" x14ac:dyDescent="0.25">
      <c r="A40" s="16">
        <v>3</v>
      </c>
      <c r="B40" s="101" t="s">
        <v>49</v>
      </c>
      <c r="C40" s="18"/>
      <c r="D40" s="19"/>
      <c r="E40" s="19" t="s">
        <v>28</v>
      </c>
      <c r="F40" s="18">
        <v>85</v>
      </c>
      <c r="G40" s="18"/>
      <c r="H40" s="20">
        <v>0.57999999999999996</v>
      </c>
      <c r="I40" s="20">
        <f t="shared" si="2"/>
        <v>0.56839999999999991</v>
      </c>
      <c r="J40" s="20">
        <f t="shared" si="2"/>
        <v>0.55703199999999986</v>
      </c>
      <c r="K40" s="21">
        <f t="shared" si="2"/>
        <v>0.54589135999999983</v>
      </c>
      <c r="L40" s="26">
        <v>1.92</v>
      </c>
    </row>
    <row r="41" spans="1:12" ht="15.75" x14ac:dyDescent="0.25">
      <c r="A41" s="16">
        <v>4</v>
      </c>
      <c r="B41" s="101" t="s">
        <v>49</v>
      </c>
      <c r="C41" s="18"/>
      <c r="D41" s="19"/>
      <c r="E41" s="19" t="s">
        <v>33</v>
      </c>
      <c r="F41" s="18">
        <v>100</v>
      </c>
      <c r="G41" s="18"/>
      <c r="H41" s="20">
        <v>0.57999999999999996</v>
      </c>
      <c r="I41" s="20">
        <f t="shared" ref="I41" si="3">H41*0.98</f>
        <v>0.56839999999999991</v>
      </c>
      <c r="J41" s="20">
        <f t="shared" ref="J41" si="4">I41*0.98</f>
        <v>0.55703199999999986</v>
      </c>
      <c r="K41" s="21">
        <f t="shared" ref="K41" si="5">J41*0.98</f>
        <v>0.54589135999999983</v>
      </c>
      <c r="L41" s="26">
        <v>0.32</v>
      </c>
    </row>
    <row r="42" spans="1:12" ht="15.75" x14ac:dyDescent="0.25">
      <c r="A42" s="16">
        <v>2</v>
      </c>
      <c r="B42" s="17" t="s">
        <v>51</v>
      </c>
      <c r="C42" s="18"/>
      <c r="D42" s="19"/>
      <c r="E42" s="19"/>
      <c r="F42" s="18"/>
      <c r="G42" s="46"/>
      <c r="H42" s="20"/>
      <c r="I42" s="20"/>
      <c r="J42" s="20"/>
      <c r="K42" s="21"/>
      <c r="L42" s="22"/>
    </row>
    <row r="43" spans="1:12" ht="15.75" x14ac:dyDescent="0.25">
      <c r="A43" s="16"/>
      <c r="B43" s="24" t="s">
        <v>52</v>
      </c>
      <c r="C43" s="18"/>
      <c r="D43" s="19"/>
      <c r="E43" s="19" t="s">
        <v>50</v>
      </c>
      <c r="F43" s="18">
        <v>30</v>
      </c>
      <c r="G43" s="18"/>
      <c r="H43" s="20">
        <v>0.32</v>
      </c>
      <c r="I43" s="20">
        <f t="shared" ref="I43:K44" si="6">H43*0.98</f>
        <v>0.31359999999999999</v>
      </c>
      <c r="J43" s="20">
        <f t="shared" si="6"/>
        <v>0.30732799999999999</v>
      </c>
      <c r="K43" s="21">
        <f t="shared" si="6"/>
        <v>0.30118143999999997</v>
      </c>
      <c r="L43" s="26">
        <v>10.81</v>
      </c>
    </row>
    <row r="44" spans="1:12" ht="15.75" x14ac:dyDescent="0.25">
      <c r="A44" s="16"/>
      <c r="B44" s="24" t="s">
        <v>52</v>
      </c>
      <c r="C44" s="18"/>
      <c r="D44" s="19"/>
      <c r="E44" s="19" t="s">
        <v>25</v>
      </c>
      <c r="F44" s="18">
        <v>40</v>
      </c>
      <c r="G44" s="18"/>
      <c r="H44" s="20">
        <v>0.43</v>
      </c>
      <c r="I44" s="20">
        <f t="shared" si="6"/>
        <v>0.4214</v>
      </c>
      <c r="J44" s="20">
        <f t="shared" si="6"/>
        <v>0.41297200000000001</v>
      </c>
      <c r="K44" s="21">
        <f t="shared" si="6"/>
        <v>0.40471256</v>
      </c>
      <c r="L44" s="26">
        <v>2.2400000000000002</v>
      </c>
    </row>
    <row r="45" spans="1:12" ht="15.75" x14ac:dyDescent="0.25">
      <c r="A45" s="16"/>
      <c r="B45" s="24" t="s">
        <v>52</v>
      </c>
      <c r="C45" s="18"/>
      <c r="D45" s="19"/>
      <c r="E45" s="19" t="s">
        <v>28</v>
      </c>
      <c r="F45" s="18">
        <v>50</v>
      </c>
      <c r="G45" s="18"/>
      <c r="H45" s="20">
        <v>0.43</v>
      </c>
      <c r="I45" s="20">
        <f t="shared" ref="I45:I46" si="7">H45*0.98</f>
        <v>0.4214</v>
      </c>
      <c r="J45" s="20">
        <f t="shared" ref="J45:J46" si="8">I45*0.98</f>
        <v>0.41297200000000001</v>
      </c>
      <c r="K45" s="21">
        <f t="shared" ref="K45:K46" si="9">J45*0.98</f>
        <v>0.40471256</v>
      </c>
      <c r="L45" s="26">
        <v>8.8000000000000007</v>
      </c>
    </row>
    <row r="46" spans="1:12" ht="15.75" x14ac:dyDescent="0.25">
      <c r="A46" s="16"/>
      <c r="B46" s="24" t="s">
        <v>52</v>
      </c>
      <c r="C46" s="18"/>
      <c r="D46" s="19"/>
      <c r="E46" s="19" t="s">
        <v>33</v>
      </c>
      <c r="F46" s="18">
        <v>50</v>
      </c>
      <c r="G46" s="18"/>
      <c r="H46" s="20">
        <v>0.43</v>
      </c>
      <c r="I46" s="20">
        <f t="shared" si="7"/>
        <v>0.4214</v>
      </c>
      <c r="J46" s="20">
        <f t="shared" si="8"/>
        <v>0.41297200000000001</v>
      </c>
      <c r="K46" s="21">
        <f t="shared" si="9"/>
        <v>0.40471256</v>
      </c>
      <c r="L46" s="26">
        <v>0.72</v>
      </c>
    </row>
    <row r="47" spans="1:12" ht="15.75" x14ac:dyDescent="0.25">
      <c r="A47" s="16">
        <v>3</v>
      </c>
      <c r="B47" s="17" t="s">
        <v>54</v>
      </c>
      <c r="C47" s="18"/>
      <c r="D47" s="19"/>
      <c r="E47" s="19"/>
      <c r="F47" s="18"/>
      <c r="G47" s="18"/>
      <c r="H47" s="20"/>
      <c r="I47" s="20"/>
      <c r="J47" s="20"/>
      <c r="K47" s="21"/>
      <c r="L47" s="22"/>
    </row>
    <row r="48" spans="1:12" ht="15.75" x14ac:dyDescent="0.25">
      <c r="A48" s="16"/>
      <c r="B48" s="24" t="s">
        <v>55</v>
      </c>
      <c r="C48" s="18"/>
      <c r="D48" s="19"/>
      <c r="E48" s="19" t="s">
        <v>50</v>
      </c>
      <c r="F48" s="18">
        <v>35</v>
      </c>
      <c r="G48" s="18"/>
      <c r="H48" s="20">
        <v>0.37</v>
      </c>
      <c r="I48" s="20">
        <f t="shared" ref="I48:K55" si="10">H48*0.98</f>
        <v>0.36259999999999998</v>
      </c>
      <c r="J48" s="20">
        <f t="shared" si="10"/>
        <v>0.355348</v>
      </c>
      <c r="K48" s="21">
        <f t="shared" si="10"/>
        <v>0.34824104</v>
      </c>
      <c r="L48" s="26">
        <v>0.24</v>
      </c>
    </row>
    <row r="49" spans="1:12" ht="15.75" x14ac:dyDescent="0.25">
      <c r="A49" s="16"/>
      <c r="B49" s="24" t="s">
        <v>55</v>
      </c>
      <c r="C49" s="18"/>
      <c r="D49" s="19"/>
      <c r="E49" s="19" t="s">
        <v>25</v>
      </c>
      <c r="F49" s="18">
        <v>55</v>
      </c>
      <c r="G49" s="18"/>
      <c r="H49" s="20">
        <v>0.43</v>
      </c>
      <c r="I49" s="20">
        <f t="shared" ref="I49" si="11">H49*0.98</f>
        <v>0.4214</v>
      </c>
      <c r="J49" s="20">
        <f t="shared" ref="J49" si="12">I49*0.98</f>
        <v>0.41297200000000001</v>
      </c>
      <c r="K49" s="21">
        <f t="shared" ref="K49" si="13">J49*0.98</f>
        <v>0.40471256</v>
      </c>
      <c r="L49" s="26">
        <v>0.34</v>
      </c>
    </row>
    <row r="50" spans="1:12" ht="15.75" x14ac:dyDescent="0.25">
      <c r="A50" s="16"/>
      <c r="B50" s="24" t="s">
        <v>55</v>
      </c>
      <c r="C50" s="18"/>
      <c r="D50" s="19"/>
      <c r="E50" s="19" t="s">
        <v>28</v>
      </c>
      <c r="F50" s="18">
        <v>70</v>
      </c>
      <c r="G50" s="18"/>
      <c r="H50" s="20">
        <v>0.53</v>
      </c>
      <c r="I50" s="20">
        <f t="shared" ref="I50:I51" si="14">H50*0.98</f>
        <v>0.51939999999999997</v>
      </c>
      <c r="J50" s="20">
        <f t="shared" ref="J50:J51" si="15">I50*0.98</f>
        <v>0.50901199999999991</v>
      </c>
      <c r="K50" s="21">
        <f t="shared" ref="K50:K51" si="16">J50*0.98</f>
        <v>0.4988317599999999</v>
      </c>
      <c r="L50" s="74">
        <v>2.6</v>
      </c>
    </row>
    <row r="51" spans="1:12" ht="15.75" x14ac:dyDescent="0.25">
      <c r="A51" s="16"/>
      <c r="B51" s="24" t="s">
        <v>55</v>
      </c>
      <c r="C51" s="18"/>
      <c r="D51" s="19"/>
      <c r="E51" s="19" t="s">
        <v>33</v>
      </c>
      <c r="F51" s="18">
        <v>80</v>
      </c>
      <c r="G51" s="18"/>
      <c r="H51" s="20">
        <v>0.53</v>
      </c>
      <c r="I51" s="20">
        <f t="shared" si="14"/>
        <v>0.51939999999999997</v>
      </c>
      <c r="J51" s="20">
        <f t="shared" si="15"/>
        <v>0.50901199999999991</v>
      </c>
      <c r="K51" s="21">
        <f t="shared" si="16"/>
        <v>0.4988317599999999</v>
      </c>
      <c r="L51" s="74">
        <v>1.7</v>
      </c>
    </row>
    <row r="52" spans="1:12" ht="15.75" x14ac:dyDescent="0.25">
      <c r="A52" s="16">
        <v>4</v>
      </c>
      <c r="B52" s="103" t="s">
        <v>56</v>
      </c>
      <c r="C52" s="18"/>
      <c r="D52" s="19"/>
      <c r="E52" s="19"/>
      <c r="F52" s="18"/>
      <c r="G52" s="18"/>
      <c r="H52" s="20"/>
      <c r="I52" s="20"/>
      <c r="J52" s="20"/>
      <c r="K52" s="21"/>
      <c r="L52" s="22"/>
    </row>
    <row r="53" spans="1:12" ht="15.75" x14ac:dyDescent="0.25">
      <c r="A53" s="16"/>
      <c r="B53" s="24"/>
      <c r="C53" s="18"/>
      <c r="D53" s="19"/>
      <c r="E53" s="19"/>
      <c r="F53" s="18"/>
      <c r="G53" s="18"/>
      <c r="H53" s="20"/>
      <c r="I53" s="20"/>
      <c r="J53" s="20"/>
      <c r="K53" s="21"/>
      <c r="L53" s="22"/>
    </row>
    <row r="54" spans="1:12" ht="15.75" x14ac:dyDescent="0.25">
      <c r="A54" s="16">
        <v>1</v>
      </c>
      <c r="B54" s="24" t="s">
        <v>57</v>
      </c>
      <c r="C54" s="18"/>
      <c r="D54" s="19"/>
      <c r="E54" s="19" t="s">
        <v>42</v>
      </c>
      <c r="F54" s="18">
        <v>75</v>
      </c>
      <c r="G54" s="18"/>
      <c r="H54" s="20">
        <v>0.65</v>
      </c>
      <c r="I54" s="20">
        <f t="shared" si="10"/>
        <v>0.63700000000000001</v>
      </c>
      <c r="J54" s="20">
        <f t="shared" si="10"/>
        <v>0.62426000000000004</v>
      </c>
      <c r="K54" s="21">
        <f t="shared" si="10"/>
        <v>0.61177480000000006</v>
      </c>
      <c r="L54" s="74">
        <v>0.88</v>
      </c>
    </row>
    <row r="55" spans="1:12" ht="15.75" x14ac:dyDescent="0.25">
      <c r="A55" s="16">
        <v>2</v>
      </c>
      <c r="B55" s="24" t="s">
        <v>57</v>
      </c>
      <c r="C55" s="18"/>
      <c r="D55" s="19"/>
      <c r="E55" s="19" t="s">
        <v>38</v>
      </c>
      <c r="F55" s="18">
        <v>85</v>
      </c>
      <c r="G55" s="18"/>
      <c r="H55" s="20">
        <v>0.65</v>
      </c>
      <c r="I55" s="20">
        <f t="shared" si="10"/>
        <v>0.63700000000000001</v>
      </c>
      <c r="J55" s="20">
        <f t="shared" si="10"/>
        <v>0.62426000000000004</v>
      </c>
      <c r="K55" s="21">
        <f t="shared" si="10"/>
        <v>0.61177480000000006</v>
      </c>
      <c r="L55" s="74">
        <v>0.52</v>
      </c>
    </row>
    <row r="56" spans="1:12" ht="15.75" x14ac:dyDescent="0.25">
      <c r="A56" s="16">
        <v>5</v>
      </c>
      <c r="B56" s="24"/>
      <c r="C56" s="18"/>
      <c r="D56" s="19"/>
      <c r="E56" s="19"/>
      <c r="F56" s="18"/>
      <c r="G56" s="18"/>
      <c r="H56" s="20"/>
      <c r="I56" s="20"/>
      <c r="J56" s="20"/>
      <c r="K56" s="21"/>
      <c r="L56" s="26"/>
    </row>
    <row r="57" spans="1:12" ht="15.75" x14ac:dyDescent="0.25">
      <c r="A57" s="16">
        <v>5</v>
      </c>
      <c r="B57" s="103" t="s">
        <v>58</v>
      </c>
      <c r="C57" s="18"/>
      <c r="D57" s="19"/>
      <c r="E57" s="19"/>
      <c r="F57" s="18"/>
      <c r="G57" s="18"/>
      <c r="H57" s="20"/>
      <c r="I57" s="20"/>
      <c r="J57" s="20"/>
      <c r="K57" s="20"/>
      <c r="L57" s="22"/>
    </row>
    <row r="58" spans="1:12" ht="15.75" x14ac:dyDescent="0.25">
      <c r="A58" s="16">
        <v>6</v>
      </c>
      <c r="B58" s="109" t="s">
        <v>59</v>
      </c>
      <c r="C58" s="18"/>
      <c r="D58" s="19"/>
      <c r="E58" s="29"/>
      <c r="F58" s="30"/>
      <c r="G58" s="30"/>
      <c r="H58" s="31"/>
      <c r="I58" s="31"/>
      <c r="J58" s="31"/>
      <c r="K58" s="31"/>
      <c r="L58" s="32"/>
    </row>
    <row r="59" spans="1:12" ht="15.75" x14ac:dyDescent="0.25">
      <c r="A59" s="38"/>
      <c r="B59" s="33" t="s">
        <v>83</v>
      </c>
      <c r="C59" s="30"/>
      <c r="D59" s="29"/>
      <c r="E59" s="29" t="s">
        <v>25</v>
      </c>
      <c r="F59" s="30">
        <v>25</v>
      </c>
      <c r="G59" s="30"/>
      <c r="H59" s="31">
        <v>0.64</v>
      </c>
      <c r="I59" s="20">
        <f t="shared" ref="I59" si="17">H59*0.98</f>
        <v>0.62719999999999998</v>
      </c>
      <c r="J59" s="20">
        <f t="shared" ref="J59" si="18">I59*0.98</f>
        <v>0.61465599999999998</v>
      </c>
      <c r="K59" s="21">
        <f t="shared" ref="K59" si="19">J59*0.98</f>
        <v>0.60236287999999993</v>
      </c>
      <c r="L59" s="110">
        <v>2.0699999999999998</v>
      </c>
    </row>
    <row r="60" spans="1:12" ht="15.75" x14ac:dyDescent="0.25">
      <c r="A60" s="16"/>
      <c r="B60" s="33" t="s">
        <v>83</v>
      </c>
      <c r="C60" s="30"/>
      <c r="D60" s="29"/>
      <c r="E60" s="29" t="s">
        <v>28</v>
      </c>
      <c r="F60" s="30">
        <v>35</v>
      </c>
      <c r="G60" s="30"/>
      <c r="H60" s="31">
        <v>0.85</v>
      </c>
      <c r="I60" s="20">
        <f t="shared" ref="I60:K63" si="20">H60*0.98</f>
        <v>0.83299999999999996</v>
      </c>
      <c r="J60" s="20">
        <f t="shared" ref="J60:J62" si="21">I60*0.98</f>
        <v>0.81633999999999995</v>
      </c>
      <c r="K60" s="21">
        <f t="shared" ref="K60:K62" si="22">J60*0.98</f>
        <v>0.80001319999999998</v>
      </c>
      <c r="L60" s="110">
        <v>1.21</v>
      </c>
    </row>
    <row r="61" spans="1:12" ht="15.75" x14ac:dyDescent="0.25">
      <c r="A61" s="16"/>
      <c r="B61" s="33" t="s">
        <v>83</v>
      </c>
      <c r="C61" s="30"/>
      <c r="D61" s="29"/>
      <c r="E61" s="29" t="s">
        <v>53</v>
      </c>
      <c r="F61" s="30">
        <v>50</v>
      </c>
      <c r="G61" s="30"/>
      <c r="H61" s="31">
        <v>1.5</v>
      </c>
      <c r="I61" s="20">
        <f t="shared" si="20"/>
        <v>1.47</v>
      </c>
      <c r="J61" s="20">
        <f t="shared" si="21"/>
        <v>1.4405999999999999</v>
      </c>
      <c r="K61" s="20">
        <f t="shared" si="22"/>
        <v>1.4117879999999998</v>
      </c>
      <c r="L61" s="110">
        <v>0.4</v>
      </c>
    </row>
    <row r="62" spans="1:12" ht="15.75" x14ac:dyDescent="0.25">
      <c r="A62" s="16">
        <v>7</v>
      </c>
      <c r="B62" s="33" t="s">
        <v>83</v>
      </c>
      <c r="C62" s="18"/>
      <c r="D62" s="19"/>
      <c r="E62" s="19" t="s">
        <v>38</v>
      </c>
      <c r="F62" s="18">
        <v>80</v>
      </c>
      <c r="G62" s="18"/>
      <c r="H62" s="20">
        <v>2</v>
      </c>
      <c r="I62" s="20">
        <f t="shared" si="20"/>
        <v>1.96</v>
      </c>
      <c r="J62" s="20">
        <f t="shared" si="21"/>
        <v>1.9207999999999998</v>
      </c>
      <c r="K62" s="20">
        <f t="shared" si="22"/>
        <v>1.8823839999999998</v>
      </c>
      <c r="L62" s="22">
        <v>1.6E-2</v>
      </c>
    </row>
    <row r="63" spans="1:12" ht="15.75" x14ac:dyDescent="0.25">
      <c r="A63" s="16"/>
      <c r="B63" s="24" t="s">
        <v>97</v>
      </c>
      <c r="C63" s="18"/>
      <c r="D63" s="19"/>
      <c r="E63" s="19" t="s">
        <v>28</v>
      </c>
      <c r="F63" s="18">
        <v>30</v>
      </c>
      <c r="G63" s="18"/>
      <c r="H63" s="20">
        <v>0.65</v>
      </c>
      <c r="I63" s="20">
        <f t="shared" si="20"/>
        <v>0.63700000000000001</v>
      </c>
      <c r="J63" s="20">
        <f t="shared" si="20"/>
        <v>0.62426000000000004</v>
      </c>
      <c r="K63" s="20">
        <f t="shared" si="20"/>
        <v>0.61177480000000006</v>
      </c>
      <c r="L63" s="22">
        <v>0.23899999999999999</v>
      </c>
    </row>
    <row r="64" spans="1:12" ht="15.75" x14ac:dyDescent="0.25">
      <c r="A64" s="16">
        <v>8</v>
      </c>
      <c r="B64" s="17" t="s">
        <v>60</v>
      </c>
      <c r="C64" s="18"/>
      <c r="D64" s="19"/>
      <c r="E64" s="19"/>
      <c r="F64" s="18"/>
      <c r="G64" s="18"/>
      <c r="H64" s="20"/>
      <c r="I64" s="20"/>
      <c r="J64" s="20"/>
      <c r="K64" s="21"/>
      <c r="L64" s="22"/>
    </row>
    <row r="65" spans="1:12" ht="15.75" x14ac:dyDescent="0.25">
      <c r="A65" s="16"/>
      <c r="B65" s="24" t="s">
        <v>61</v>
      </c>
      <c r="C65" s="18"/>
      <c r="D65" s="19"/>
      <c r="E65" s="19" t="s">
        <v>38</v>
      </c>
      <c r="F65" s="18">
        <v>45</v>
      </c>
      <c r="G65" s="18"/>
      <c r="H65" s="20">
        <v>0.53</v>
      </c>
      <c r="I65" s="20">
        <f t="shared" ref="I65:K65" si="23">H65*0.98</f>
        <v>0.51939999999999997</v>
      </c>
      <c r="J65" s="20">
        <f t="shared" si="23"/>
        <v>0.50901199999999991</v>
      </c>
      <c r="K65" s="21">
        <f t="shared" si="23"/>
        <v>0.4988317599999999</v>
      </c>
      <c r="L65" s="74">
        <v>2</v>
      </c>
    </row>
    <row r="66" spans="1:12" ht="15.75" x14ac:dyDescent="0.25">
      <c r="A66" s="34"/>
      <c r="B66" s="24"/>
      <c r="C66" s="35"/>
      <c r="D66" s="36"/>
      <c r="E66" s="19"/>
      <c r="F66" s="18"/>
      <c r="G66" s="18"/>
      <c r="H66" s="20"/>
      <c r="I66" s="20"/>
      <c r="J66" s="20"/>
      <c r="K66" s="21"/>
      <c r="L66" s="74"/>
    </row>
    <row r="67" spans="1:12" ht="15.75" x14ac:dyDescent="0.25">
      <c r="A67" s="34">
        <v>9</v>
      </c>
      <c r="B67" s="24"/>
      <c r="C67" s="35"/>
      <c r="D67" s="36"/>
      <c r="E67" s="19"/>
      <c r="F67" s="18"/>
      <c r="G67" s="18"/>
      <c r="H67" s="20"/>
      <c r="I67" s="20"/>
      <c r="J67" s="20"/>
      <c r="K67" s="21"/>
      <c r="L67" s="74"/>
    </row>
    <row r="68" spans="1:12" ht="15.75" x14ac:dyDescent="0.25">
      <c r="A68" s="37">
        <v>10</v>
      </c>
      <c r="B68" s="33" t="s">
        <v>89</v>
      </c>
      <c r="C68" s="18"/>
      <c r="D68" s="19"/>
      <c r="E68" s="19" t="s">
        <v>42</v>
      </c>
      <c r="F68" s="18">
        <v>100</v>
      </c>
      <c r="G68" s="18"/>
      <c r="H68" s="20">
        <v>1</v>
      </c>
      <c r="I68" s="20">
        <f t="shared" ref="I68" si="24">H68*0.98</f>
        <v>0.98</v>
      </c>
      <c r="J68" s="20">
        <f t="shared" ref="J68" si="25">I68*0.98</f>
        <v>0.96039999999999992</v>
      </c>
      <c r="K68" s="21">
        <f t="shared" ref="K68" si="26">J68*0.98</f>
        <v>0.94119199999999992</v>
      </c>
      <c r="L68" s="74">
        <v>3.2</v>
      </c>
    </row>
    <row r="69" spans="1:12" ht="16.5" thickBot="1" x14ac:dyDescent="0.3">
      <c r="A69" s="37"/>
      <c r="B69" s="33"/>
      <c r="C69" s="18"/>
      <c r="D69" s="19"/>
      <c r="E69" s="19"/>
      <c r="F69" s="18"/>
      <c r="G69" s="18"/>
      <c r="H69" s="20"/>
      <c r="I69" s="20"/>
      <c r="J69" s="20"/>
      <c r="K69" s="20"/>
      <c r="L69" s="26"/>
    </row>
    <row r="70" spans="1:12" ht="16.5" thickBot="1" x14ac:dyDescent="0.3">
      <c r="A70" s="111" t="s">
        <v>62</v>
      </c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3"/>
    </row>
    <row r="71" spans="1:12" ht="15.75" x14ac:dyDescent="0.25">
      <c r="A71" s="38">
        <v>1</v>
      </c>
      <c r="B71" s="39" t="s">
        <v>63</v>
      </c>
      <c r="C71" s="30"/>
      <c r="D71" s="29"/>
      <c r="E71" s="29"/>
      <c r="F71" s="29"/>
      <c r="G71" s="30"/>
      <c r="H71" s="31"/>
      <c r="I71" s="31"/>
      <c r="J71" s="31"/>
      <c r="K71" s="40"/>
      <c r="L71" s="32"/>
    </row>
    <row r="72" spans="1:12" ht="15.75" x14ac:dyDescent="0.25">
      <c r="A72" s="16"/>
      <c r="B72" s="101" t="s">
        <v>64</v>
      </c>
      <c r="C72" s="18"/>
      <c r="D72" s="19"/>
      <c r="E72" s="19" t="s">
        <v>25</v>
      </c>
      <c r="F72" s="18">
        <v>25</v>
      </c>
      <c r="G72" s="18"/>
      <c r="H72" s="20">
        <v>0.32</v>
      </c>
      <c r="I72" s="20">
        <f t="shared" ref="I72:K81" si="27">H72*0.98</f>
        <v>0.31359999999999999</v>
      </c>
      <c r="J72" s="20">
        <f t="shared" si="27"/>
        <v>0.30732799999999999</v>
      </c>
      <c r="K72" s="21">
        <f t="shared" si="27"/>
        <v>0.30118143999999997</v>
      </c>
      <c r="L72" s="74">
        <v>0.75</v>
      </c>
    </row>
    <row r="73" spans="1:12" ht="15.75" x14ac:dyDescent="0.25">
      <c r="A73" s="16"/>
      <c r="B73" s="101" t="s">
        <v>64</v>
      </c>
      <c r="C73" s="18"/>
      <c r="D73" s="19"/>
      <c r="E73" s="19" t="s">
        <v>28</v>
      </c>
      <c r="F73" s="18">
        <v>70</v>
      </c>
      <c r="G73" s="18"/>
      <c r="H73" s="20">
        <v>0.43</v>
      </c>
      <c r="I73" s="20">
        <f t="shared" si="27"/>
        <v>0.4214</v>
      </c>
      <c r="J73" s="20">
        <f t="shared" si="27"/>
        <v>0.41297200000000001</v>
      </c>
      <c r="K73" s="21">
        <f t="shared" si="27"/>
        <v>0.40471256</v>
      </c>
      <c r="L73" s="74">
        <v>2.84</v>
      </c>
    </row>
    <row r="74" spans="1:12" ht="15.75" x14ac:dyDescent="0.25">
      <c r="A74" s="16"/>
      <c r="B74" s="101" t="s">
        <v>64</v>
      </c>
      <c r="C74" s="18"/>
      <c r="D74" s="19"/>
      <c r="E74" s="19" t="s">
        <v>33</v>
      </c>
      <c r="F74" s="18">
        <v>100</v>
      </c>
      <c r="G74" s="18"/>
      <c r="H74" s="20">
        <v>0.48</v>
      </c>
      <c r="I74" s="20">
        <f t="shared" ref="I74:I75" si="28">H74*0.98</f>
        <v>0.47039999999999998</v>
      </c>
      <c r="J74" s="20">
        <f t="shared" si="27"/>
        <v>0.46099199999999996</v>
      </c>
      <c r="K74" s="20">
        <f t="shared" si="27"/>
        <v>0.45177215999999992</v>
      </c>
      <c r="L74" s="74">
        <v>1.75</v>
      </c>
    </row>
    <row r="75" spans="1:12" ht="15.75" x14ac:dyDescent="0.25">
      <c r="A75" s="16"/>
      <c r="B75" s="101" t="s">
        <v>64</v>
      </c>
      <c r="C75" s="18"/>
      <c r="D75" s="19"/>
      <c r="E75" s="19" t="s">
        <v>53</v>
      </c>
      <c r="F75" s="18">
        <v>110</v>
      </c>
      <c r="G75" s="18"/>
      <c r="H75" s="20">
        <v>0.48</v>
      </c>
      <c r="I75" s="20">
        <f t="shared" si="28"/>
        <v>0.47039999999999998</v>
      </c>
      <c r="J75" s="20">
        <f t="shared" si="27"/>
        <v>0.46099199999999996</v>
      </c>
      <c r="K75" s="20">
        <f t="shared" si="27"/>
        <v>0.45177215999999992</v>
      </c>
      <c r="L75" s="74">
        <v>3</v>
      </c>
    </row>
    <row r="76" spans="1:12" ht="15.75" x14ac:dyDescent="0.25">
      <c r="A76" s="16">
        <v>2</v>
      </c>
      <c r="B76" s="103" t="s">
        <v>65</v>
      </c>
      <c r="C76" s="18"/>
      <c r="D76" s="19"/>
      <c r="E76" s="19"/>
      <c r="F76" s="18"/>
      <c r="G76" s="18"/>
      <c r="H76" s="20"/>
      <c r="I76" s="20"/>
      <c r="J76" s="20"/>
      <c r="K76" s="20"/>
      <c r="L76" s="22"/>
    </row>
    <row r="77" spans="1:12" ht="15.75" x14ac:dyDescent="0.25">
      <c r="A77" s="16">
        <v>1</v>
      </c>
      <c r="B77" s="101" t="s">
        <v>66</v>
      </c>
      <c r="C77" s="18"/>
      <c r="D77" s="19"/>
      <c r="E77" s="19" t="s">
        <v>50</v>
      </c>
      <c r="F77" s="18">
        <v>25</v>
      </c>
      <c r="G77" s="18"/>
      <c r="H77" s="20">
        <v>0.43</v>
      </c>
      <c r="I77" s="20">
        <f t="shared" si="27"/>
        <v>0.4214</v>
      </c>
      <c r="J77" s="20">
        <f t="shared" si="27"/>
        <v>0.41297200000000001</v>
      </c>
      <c r="K77" s="21">
        <f t="shared" si="27"/>
        <v>0.40471256</v>
      </c>
      <c r="L77" s="74">
        <v>2.64</v>
      </c>
    </row>
    <row r="78" spans="1:12" ht="15.75" x14ac:dyDescent="0.25">
      <c r="A78" s="16">
        <v>3</v>
      </c>
      <c r="B78" s="101" t="s">
        <v>66</v>
      </c>
      <c r="C78" s="18"/>
      <c r="D78" s="19"/>
      <c r="E78" s="19" t="s">
        <v>28</v>
      </c>
      <c r="F78" s="18">
        <v>60</v>
      </c>
      <c r="G78" s="18"/>
      <c r="H78" s="20">
        <v>0.64</v>
      </c>
      <c r="I78" s="20">
        <f t="shared" si="27"/>
        <v>0.62719999999999998</v>
      </c>
      <c r="J78" s="20">
        <f t="shared" si="27"/>
        <v>0.61465599999999998</v>
      </c>
      <c r="K78" s="21">
        <f t="shared" si="27"/>
        <v>0.60236287999999993</v>
      </c>
      <c r="L78" s="74">
        <v>6</v>
      </c>
    </row>
    <row r="79" spans="1:12" ht="15.75" x14ac:dyDescent="0.25">
      <c r="A79" s="16">
        <v>4</v>
      </c>
      <c r="B79" s="101" t="s">
        <v>66</v>
      </c>
      <c r="C79" s="18"/>
      <c r="D79" s="19"/>
      <c r="E79" s="19" t="s">
        <v>98</v>
      </c>
      <c r="F79" s="18">
        <v>120</v>
      </c>
      <c r="G79" s="18"/>
      <c r="H79" s="20">
        <v>0.64</v>
      </c>
      <c r="I79" s="20">
        <f t="shared" ref="I79:I80" si="29">H79*0.98</f>
        <v>0.62719999999999998</v>
      </c>
      <c r="J79" s="20">
        <f t="shared" ref="J79:J80" si="30">I79*0.98</f>
        <v>0.61465599999999998</v>
      </c>
      <c r="K79" s="21">
        <f t="shared" ref="K79:K80" si="31">J79*0.98</f>
        <v>0.60236287999999993</v>
      </c>
      <c r="L79" s="74">
        <v>70.38</v>
      </c>
    </row>
    <row r="80" spans="1:12" ht="15.75" x14ac:dyDescent="0.25">
      <c r="A80" s="16"/>
      <c r="B80" s="101" t="s">
        <v>66</v>
      </c>
      <c r="C80" s="18"/>
      <c r="D80" s="19"/>
      <c r="E80" s="19" t="s">
        <v>102</v>
      </c>
      <c r="F80" s="18">
        <v>140</v>
      </c>
      <c r="G80" s="18"/>
      <c r="H80" s="20">
        <v>0.64</v>
      </c>
      <c r="I80" s="20">
        <f t="shared" si="29"/>
        <v>0.62719999999999998</v>
      </c>
      <c r="J80" s="20">
        <f t="shared" si="30"/>
        <v>0.61465599999999998</v>
      </c>
      <c r="K80" s="21">
        <f t="shared" si="31"/>
        <v>0.60236287999999993</v>
      </c>
      <c r="L80" s="74">
        <v>8.84</v>
      </c>
    </row>
    <row r="81" spans="1:12" ht="15.75" x14ac:dyDescent="0.25">
      <c r="A81" s="16">
        <v>5</v>
      </c>
      <c r="B81" s="101" t="s">
        <v>66</v>
      </c>
      <c r="C81" s="18"/>
      <c r="D81" s="19"/>
      <c r="E81" s="19"/>
      <c r="F81" s="18"/>
      <c r="G81" s="18"/>
      <c r="H81" s="20"/>
      <c r="I81" s="20">
        <f t="shared" si="27"/>
        <v>0</v>
      </c>
      <c r="J81" s="20">
        <f t="shared" si="27"/>
        <v>0</v>
      </c>
      <c r="K81" s="21">
        <f t="shared" si="27"/>
        <v>0</v>
      </c>
      <c r="L81" s="74"/>
    </row>
    <row r="82" spans="1:12" ht="15.75" x14ac:dyDescent="0.25">
      <c r="A82" s="78" t="s">
        <v>67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80"/>
    </row>
    <row r="83" spans="1:12" ht="15.75" x14ac:dyDescent="0.25">
      <c r="A83" s="41"/>
      <c r="B83" s="42"/>
      <c r="C83" s="18"/>
      <c r="D83" s="43"/>
      <c r="E83" s="43"/>
      <c r="F83" s="43"/>
      <c r="G83" s="43"/>
      <c r="H83" s="20"/>
      <c r="I83" s="43"/>
      <c r="J83" s="43"/>
      <c r="K83" s="43"/>
      <c r="L83" s="22"/>
    </row>
    <row r="84" spans="1:12" ht="15.75" x14ac:dyDescent="0.25">
      <c r="A84" s="16">
        <v>1</v>
      </c>
      <c r="B84" s="103" t="s">
        <v>58</v>
      </c>
      <c r="C84" s="18"/>
      <c r="D84" s="19"/>
      <c r="E84" s="19"/>
      <c r="F84" s="18"/>
      <c r="G84" s="18"/>
      <c r="H84" s="20"/>
      <c r="I84" s="20"/>
      <c r="J84" s="20"/>
      <c r="K84" s="20"/>
      <c r="L84" s="22"/>
    </row>
    <row r="85" spans="1:12" ht="15.75" x14ac:dyDescent="0.25">
      <c r="A85" s="16"/>
      <c r="B85" s="27"/>
      <c r="C85" s="18"/>
      <c r="D85" s="43"/>
      <c r="E85" s="19"/>
      <c r="F85" s="18"/>
      <c r="G85" s="18"/>
      <c r="H85" s="20"/>
      <c r="I85" s="43"/>
      <c r="J85" s="43"/>
      <c r="K85" s="43"/>
      <c r="L85" s="22"/>
    </row>
    <row r="86" spans="1:12" ht="15.75" x14ac:dyDescent="0.25">
      <c r="A86" s="16">
        <v>2</v>
      </c>
      <c r="B86" s="103" t="s">
        <v>65</v>
      </c>
      <c r="C86" s="18"/>
      <c r="D86" s="19"/>
      <c r="E86" s="19"/>
      <c r="F86" s="18"/>
      <c r="G86" s="18"/>
      <c r="H86" s="20"/>
      <c r="I86" s="20"/>
      <c r="J86" s="20"/>
      <c r="K86" s="20"/>
      <c r="L86" s="22"/>
    </row>
    <row r="87" spans="1:12" ht="15.75" x14ac:dyDescent="0.25">
      <c r="A87" s="16"/>
      <c r="B87" s="24"/>
      <c r="C87" s="43"/>
      <c r="D87" s="43"/>
      <c r="E87" s="19"/>
      <c r="F87" s="18"/>
      <c r="G87" s="18"/>
      <c r="H87" s="20"/>
      <c r="I87" s="43"/>
      <c r="J87" s="43"/>
      <c r="K87" s="114"/>
      <c r="L87" s="22"/>
    </row>
    <row r="88" spans="1:12" ht="15.75" x14ac:dyDescent="0.25">
      <c r="A88" s="16"/>
      <c r="B88" s="24" t="s">
        <v>66</v>
      </c>
      <c r="C88" s="18"/>
      <c r="D88" s="19"/>
      <c r="E88" s="19" t="s">
        <v>103</v>
      </c>
      <c r="F88" s="18">
        <v>120</v>
      </c>
      <c r="G88" s="18"/>
      <c r="H88" s="20">
        <v>0.6</v>
      </c>
      <c r="I88" s="115"/>
      <c r="J88" s="18"/>
      <c r="K88" s="44"/>
      <c r="L88" s="22">
        <v>2.1349999999999998</v>
      </c>
    </row>
    <row r="89" spans="1:12" ht="15.75" x14ac:dyDescent="0.25">
      <c r="A89" s="16"/>
      <c r="B89" s="24" t="s">
        <v>66</v>
      </c>
      <c r="C89" s="18"/>
      <c r="D89" s="19"/>
      <c r="E89" s="19" t="s">
        <v>96</v>
      </c>
      <c r="F89" s="18">
        <v>100</v>
      </c>
      <c r="G89" s="18"/>
      <c r="H89" s="20">
        <v>0.6</v>
      </c>
      <c r="I89" s="115"/>
      <c r="J89" s="18"/>
      <c r="K89" s="44"/>
      <c r="L89" s="22">
        <v>2.83</v>
      </c>
    </row>
    <row r="90" spans="1:12" ht="15.75" x14ac:dyDescent="0.25">
      <c r="A90" s="16">
        <v>3</v>
      </c>
      <c r="B90" s="24" t="s">
        <v>52</v>
      </c>
      <c r="C90" s="18"/>
      <c r="D90" s="19"/>
      <c r="E90" s="19" t="s">
        <v>104</v>
      </c>
      <c r="F90" s="18">
        <v>50</v>
      </c>
      <c r="G90" s="18"/>
      <c r="H90" s="20">
        <v>0.6</v>
      </c>
      <c r="I90" s="18"/>
      <c r="J90" s="18"/>
      <c r="K90" s="44"/>
      <c r="L90" s="74">
        <v>0.08</v>
      </c>
    </row>
    <row r="91" spans="1:12" ht="15.75" x14ac:dyDescent="0.25">
      <c r="A91" s="16">
        <v>4</v>
      </c>
      <c r="B91" s="33" t="s">
        <v>84</v>
      </c>
      <c r="C91" s="18"/>
      <c r="D91" s="19"/>
      <c r="E91" s="19" t="s">
        <v>105</v>
      </c>
      <c r="F91" s="18">
        <v>60</v>
      </c>
      <c r="G91" s="18"/>
      <c r="H91" s="20">
        <v>0.6</v>
      </c>
      <c r="I91" s="18"/>
      <c r="J91" s="18"/>
      <c r="K91" s="18"/>
      <c r="L91" s="22">
        <v>8.4000000000000005E-2</v>
      </c>
    </row>
    <row r="92" spans="1:12" ht="15.75" x14ac:dyDescent="0.25">
      <c r="A92" s="16"/>
      <c r="B92" s="27"/>
      <c r="C92" s="43"/>
      <c r="D92" s="73" t="s">
        <v>90</v>
      </c>
      <c r="E92" s="73"/>
      <c r="F92" s="43"/>
      <c r="G92" s="43"/>
      <c r="H92" s="20"/>
      <c r="I92" s="18"/>
      <c r="J92" s="18"/>
      <c r="K92" s="44"/>
      <c r="L92" s="22"/>
    </row>
    <row r="93" spans="1:12" ht="15.75" x14ac:dyDescent="0.25">
      <c r="A93" s="16">
        <v>1</v>
      </c>
      <c r="B93" s="24" t="s">
        <v>41</v>
      </c>
      <c r="C93" s="18"/>
      <c r="D93" s="19"/>
      <c r="E93" s="19" t="s">
        <v>103</v>
      </c>
      <c r="F93" s="18">
        <v>50</v>
      </c>
      <c r="G93" s="18"/>
      <c r="H93" s="20">
        <v>30</v>
      </c>
      <c r="I93" s="18"/>
      <c r="J93" s="18"/>
      <c r="K93" s="44"/>
      <c r="L93" s="74">
        <v>6.3E-2</v>
      </c>
    </row>
    <row r="94" spans="1:12" ht="15.75" x14ac:dyDescent="0.25">
      <c r="A94" s="16">
        <v>2</v>
      </c>
      <c r="B94" s="24" t="s">
        <v>91</v>
      </c>
      <c r="C94" s="18"/>
      <c r="D94" s="19"/>
      <c r="E94" s="19" t="s">
        <v>103</v>
      </c>
      <c r="F94" s="18">
        <v>50</v>
      </c>
      <c r="G94" s="18"/>
      <c r="H94" s="20">
        <v>30</v>
      </c>
      <c r="I94" s="18"/>
      <c r="J94" s="18"/>
      <c r="K94" s="44"/>
      <c r="L94" s="74">
        <v>6.7000000000000004E-2</v>
      </c>
    </row>
    <row r="95" spans="1:12" ht="15.75" x14ac:dyDescent="0.25">
      <c r="A95" s="16"/>
      <c r="B95" s="24" t="s">
        <v>100</v>
      </c>
      <c r="C95" s="18"/>
      <c r="D95" s="19"/>
      <c r="E95" s="19" t="s">
        <v>103</v>
      </c>
      <c r="F95" s="18">
        <v>30</v>
      </c>
      <c r="G95" s="18"/>
      <c r="H95" s="20">
        <v>30</v>
      </c>
      <c r="I95" s="18"/>
      <c r="J95" s="18"/>
      <c r="K95" s="44"/>
      <c r="L95" s="22">
        <v>5.0000000000000001E-3</v>
      </c>
    </row>
    <row r="96" spans="1:12" ht="15.75" x14ac:dyDescent="0.25">
      <c r="A96" s="16">
        <v>3</v>
      </c>
      <c r="B96" s="24" t="s">
        <v>92</v>
      </c>
      <c r="C96" s="18"/>
      <c r="D96" s="19"/>
      <c r="E96" s="19" t="s">
        <v>103</v>
      </c>
      <c r="F96" s="18">
        <v>50</v>
      </c>
      <c r="G96" s="18"/>
      <c r="H96" s="20">
        <v>30</v>
      </c>
      <c r="I96" s="18"/>
      <c r="J96" s="18"/>
      <c r="K96" s="18"/>
      <c r="L96" s="74">
        <v>2.3E-2</v>
      </c>
    </row>
    <row r="97" spans="1:12" ht="15.75" x14ac:dyDescent="0.25">
      <c r="A97" s="78" t="s">
        <v>68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80"/>
    </row>
    <row r="98" spans="1:12" ht="15.75" x14ac:dyDescent="0.25">
      <c r="A98" s="16">
        <v>1</v>
      </c>
      <c r="B98" s="17" t="s">
        <v>30</v>
      </c>
      <c r="C98" s="18"/>
      <c r="D98" s="43"/>
      <c r="E98" s="43"/>
      <c r="F98" s="43"/>
      <c r="G98" s="43"/>
      <c r="H98" s="20"/>
      <c r="I98" s="43"/>
      <c r="J98" s="43"/>
      <c r="K98" s="43"/>
      <c r="L98" s="22"/>
    </row>
    <row r="99" spans="1:12" ht="15.75" x14ac:dyDescent="0.25">
      <c r="A99" s="37"/>
      <c r="B99" s="45" t="s">
        <v>69</v>
      </c>
      <c r="C99" s="18" t="s">
        <v>24</v>
      </c>
      <c r="D99" s="19"/>
      <c r="E99" s="19" t="s">
        <v>99</v>
      </c>
      <c r="F99" s="18">
        <v>100</v>
      </c>
      <c r="G99" s="46"/>
      <c r="H99" s="20">
        <v>5.2</v>
      </c>
      <c r="I99" s="20"/>
      <c r="J99" s="20"/>
      <c r="K99" s="21"/>
      <c r="L99" s="22">
        <v>0.10199999999999999</v>
      </c>
    </row>
    <row r="100" spans="1:12" ht="15.75" x14ac:dyDescent="0.25">
      <c r="A100" s="37"/>
      <c r="B100" s="24" t="s">
        <v>31</v>
      </c>
      <c r="C100" s="18"/>
      <c r="D100" s="19"/>
      <c r="E100" s="19" t="s">
        <v>111</v>
      </c>
      <c r="F100" s="18">
        <v>60</v>
      </c>
      <c r="G100" s="46"/>
      <c r="H100" s="20">
        <v>3.5</v>
      </c>
      <c r="I100" s="20">
        <f t="shared" ref="I100:K101" si="32">H100*0.98</f>
        <v>3.4299999999999997</v>
      </c>
      <c r="J100" s="20">
        <f t="shared" si="32"/>
        <v>3.3613999999999997</v>
      </c>
      <c r="K100" s="21">
        <f t="shared" si="32"/>
        <v>3.2941719999999997</v>
      </c>
      <c r="L100" s="22">
        <v>0.86599999999999999</v>
      </c>
    </row>
    <row r="101" spans="1:12" ht="15.75" x14ac:dyDescent="0.25">
      <c r="A101" s="47"/>
      <c r="B101" s="24" t="s">
        <v>31</v>
      </c>
      <c r="C101" s="18" t="s">
        <v>24</v>
      </c>
      <c r="D101" s="19" t="s">
        <v>32</v>
      </c>
      <c r="E101" s="19" t="s">
        <v>105</v>
      </c>
      <c r="F101" s="18">
        <v>90</v>
      </c>
      <c r="G101" s="18"/>
      <c r="H101" s="20">
        <v>3.5</v>
      </c>
      <c r="I101" s="20">
        <f t="shared" si="32"/>
        <v>3.4299999999999997</v>
      </c>
      <c r="J101" s="20">
        <f t="shared" si="32"/>
        <v>3.3613999999999997</v>
      </c>
      <c r="K101" s="21">
        <f t="shared" si="32"/>
        <v>3.2941719999999997</v>
      </c>
      <c r="L101" s="74">
        <v>3.94</v>
      </c>
    </row>
    <row r="102" spans="1:12" ht="15.75" x14ac:dyDescent="0.25">
      <c r="A102" s="47"/>
      <c r="B102" s="116" t="s">
        <v>93</v>
      </c>
      <c r="C102" s="18"/>
      <c r="D102" s="48"/>
      <c r="E102" s="48" t="s">
        <v>110</v>
      </c>
      <c r="F102" s="49">
        <v>100</v>
      </c>
      <c r="G102" s="49"/>
      <c r="H102" s="20">
        <v>5.2</v>
      </c>
      <c r="I102" s="50"/>
      <c r="J102" s="50"/>
      <c r="K102" s="51"/>
      <c r="L102" s="74">
        <v>0.05</v>
      </c>
    </row>
    <row r="103" spans="1:12" ht="15.75" x14ac:dyDescent="0.25">
      <c r="A103" s="52">
        <v>2</v>
      </c>
      <c r="B103" s="53" t="s">
        <v>70</v>
      </c>
      <c r="C103" s="18"/>
      <c r="D103" s="48"/>
      <c r="E103" s="48"/>
      <c r="F103" s="49"/>
      <c r="G103" s="49"/>
      <c r="H103" s="50"/>
      <c r="I103" s="50"/>
      <c r="J103" s="50"/>
      <c r="K103" s="51"/>
      <c r="L103" s="22"/>
    </row>
    <row r="104" spans="1:12" ht="15.75" x14ac:dyDescent="0.25">
      <c r="A104" s="37"/>
      <c r="B104" s="116" t="s">
        <v>71</v>
      </c>
      <c r="C104" s="18"/>
      <c r="D104" s="19"/>
      <c r="E104" s="19" t="s">
        <v>107</v>
      </c>
      <c r="F104" s="18">
        <v>130</v>
      </c>
      <c r="G104" s="18"/>
      <c r="H104" s="20">
        <v>6.5</v>
      </c>
      <c r="I104" s="18"/>
      <c r="J104" s="18"/>
      <c r="K104" s="44"/>
      <c r="L104" s="22">
        <v>6.5000000000000002E-2</v>
      </c>
    </row>
    <row r="105" spans="1:12" ht="15.75" x14ac:dyDescent="0.25">
      <c r="A105" s="37"/>
      <c r="B105" s="24" t="s">
        <v>91</v>
      </c>
      <c r="C105" s="18"/>
      <c r="D105" s="19"/>
      <c r="E105" s="19" t="s">
        <v>106</v>
      </c>
      <c r="F105" s="18">
        <v>80</v>
      </c>
      <c r="G105" s="18"/>
      <c r="H105" s="20">
        <v>10</v>
      </c>
      <c r="I105" s="18"/>
      <c r="J105" s="18"/>
      <c r="K105" s="18"/>
      <c r="L105" s="74">
        <v>0.32500000000000001</v>
      </c>
    </row>
    <row r="106" spans="1:12" ht="15.75" x14ac:dyDescent="0.25">
      <c r="A106" s="78" t="s">
        <v>72</v>
      </c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80"/>
    </row>
    <row r="107" spans="1:12" ht="15.75" x14ac:dyDescent="0.25">
      <c r="A107" s="16">
        <v>1</v>
      </c>
      <c r="B107" s="17" t="s">
        <v>30</v>
      </c>
      <c r="C107" s="18"/>
      <c r="D107" s="43"/>
      <c r="E107" s="43"/>
      <c r="F107" s="43"/>
      <c r="G107" s="43"/>
      <c r="H107" s="20"/>
      <c r="I107" s="43"/>
      <c r="J107" s="43"/>
      <c r="K107" s="43"/>
      <c r="L107" s="22"/>
    </row>
    <row r="108" spans="1:12" ht="15.75" x14ac:dyDescent="0.25">
      <c r="A108" s="37"/>
      <c r="B108" s="24" t="s">
        <v>31</v>
      </c>
      <c r="C108" s="18" t="s">
        <v>24</v>
      </c>
      <c r="D108" s="48"/>
      <c r="E108" s="48" t="s">
        <v>109</v>
      </c>
      <c r="F108" s="49">
        <v>110</v>
      </c>
      <c r="G108" s="49"/>
      <c r="H108" s="50">
        <v>5.2</v>
      </c>
      <c r="I108" s="49"/>
      <c r="J108" s="49"/>
      <c r="K108" s="117"/>
      <c r="L108" s="74">
        <v>0.154</v>
      </c>
    </row>
    <row r="109" spans="1:12" ht="15.75" x14ac:dyDescent="0.25">
      <c r="A109" s="37"/>
      <c r="B109" s="118" t="s">
        <v>23</v>
      </c>
      <c r="C109" s="18" t="s">
        <v>24</v>
      </c>
      <c r="D109" s="48"/>
      <c r="E109" s="48" t="s">
        <v>73</v>
      </c>
      <c r="F109" s="49">
        <v>110</v>
      </c>
      <c r="G109" s="49"/>
      <c r="H109" s="20">
        <v>5.2</v>
      </c>
      <c r="I109" s="49"/>
      <c r="J109" s="49"/>
      <c r="K109" s="49"/>
      <c r="L109" s="26">
        <v>0.1</v>
      </c>
    </row>
    <row r="110" spans="1:12" ht="15.75" x14ac:dyDescent="0.25">
      <c r="A110" s="78" t="s">
        <v>74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80"/>
    </row>
    <row r="111" spans="1:12" ht="15.75" x14ac:dyDescent="0.25">
      <c r="A111" s="16">
        <v>1</v>
      </c>
      <c r="B111" s="17" t="s">
        <v>75</v>
      </c>
      <c r="C111" s="18"/>
      <c r="D111" s="19"/>
      <c r="E111" s="55"/>
      <c r="F111" s="55"/>
      <c r="G111" s="55"/>
      <c r="H111" s="20"/>
      <c r="I111" s="55"/>
      <c r="J111" s="55"/>
      <c r="K111" s="55"/>
      <c r="L111" s="22"/>
    </row>
    <row r="112" spans="1:12" ht="15.75" x14ac:dyDescent="0.25">
      <c r="A112" s="47"/>
      <c r="B112" s="24" t="s">
        <v>76</v>
      </c>
      <c r="C112" s="18"/>
      <c r="D112" s="48"/>
      <c r="E112" s="48" t="s">
        <v>108</v>
      </c>
      <c r="F112" s="49">
        <v>120</v>
      </c>
      <c r="G112" s="49"/>
      <c r="H112" s="20">
        <v>25</v>
      </c>
      <c r="I112" s="50"/>
      <c r="J112" s="50"/>
      <c r="K112" s="51"/>
      <c r="L112" s="26">
        <v>0.40899999999999997</v>
      </c>
    </row>
    <row r="113" spans="1:12" ht="15.75" x14ac:dyDescent="0.25">
      <c r="A113" s="37"/>
      <c r="B113" s="54"/>
      <c r="C113" s="18"/>
      <c r="D113" s="48"/>
      <c r="E113" s="48"/>
      <c r="F113" s="49"/>
      <c r="G113" s="49"/>
      <c r="H113" s="20"/>
      <c r="I113" s="49"/>
      <c r="J113" s="49"/>
      <c r="K113" s="49"/>
      <c r="L113" s="26"/>
    </row>
    <row r="114" spans="1:12" ht="15.75" x14ac:dyDescent="0.25">
      <c r="A114" s="78" t="s">
        <v>85</v>
      </c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80"/>
    </row>
    <row r="115" spans="1:12" ht="15.75" x14ac:dyDescent="0.25">
      <c r="A115" s="16">
        <v>1</v>
      </c>
      <c r="B115" s="17" t="s">
        <v>75</v>
      </c>
      <c r="C115" s="18"/>
      <c r="D115" s="19"/>
      <c r="E115" s="55"/>
      <c r="F115" s="55"/>
      <c r="G115" s="55"/>
      <c r="H115" s="20"/>
      <c r="I115" s="55"/>
      <c r="J115" s="55"/>
      <c r="K115" s="55"/>
      <c r="L115" s="22"/>
    </row>
    <row r="116" spans="1:12" ht="15.75" x14ac:dyDescent="0.25">
      <c r="A116" s="47"/>
      <c r="B116" s="24" t="s">
        <v>76</v>
      </c>
      <c r="C116" s="18"/>
      <c r="D116" s="48"/>
      <c r="E116" s="48" t="s">
        <v>95</v>
      </c>
      <c r="F116" s="49">
        <v>50</v>
      </c>
      <c r="G116" s="49"/>
      <c r="H116" s="20">
        <v>1.5</v>
      </c>
      <c r="I116" s="20">
        <f t="shared" ref="I116:I117" si="33">H116*0.98</f>
        <v>1.47</v>
      </c>
      <c r="J116" s="20">
        <f t="shared" ref="J116:J117" si="34">I116*0.98</f>
        <v>1.4405999999999999</v>
      </c>
      <c r="K116" s="20">
        <f t="shared" ref="K116:K117" si="35">J116*0.98</f>
        <v>1.4117879999999998</v>
      </c>
      <c r="L116" s="26">
        <v>26.01</v>
      </c>
    </row>
    <row r="117" spans="1:12" ht="15.75" x14ac:dyDescent="0.25">
      <c r="A117" s="119"/>
      <c r="B117" s="24" t="s">
        <v>76</v>
      </c>
      <c r="C117" s="35"/>
      <c r="D117" s="120"/>
      <c r="E117" s="120" t="s">
        <v>96</v>
      </c>
      <c r="F117" s="121">
        <v>60</v>
      </c>
      <c r="G117" s="121"/>
      <c r="H117" s="122">
        <v>2.5</v>
      </c>
      <c r="I117" s="20">
        <f t="shared" si="33"/>
        <v>2.4500000000000002</v>
      </c>
      <c r="J117" s="20">
        <f t="shared" si="34"/>
        <v>2.4010000000000002</v>
      </c>
      <c r="K117" s="20">
        <f t="shared" si="35"/>
        <v>2.3529800000000001</v>
      </c>
      <c r="L117" s="123">
        <v>0.25</v>
      </c>
    </row>
    <row r="118" spans="1:12" ht="16.5" thickBot="1" x14ac:dyDescent="0.3">
      <c r="A118" s="56"/>
      <c r="B118" s="57"/>
      <c r="C118" s="58"/>
      <c r="D118" s="59"/>
      <c r="E118" s="59"/>
      <c r="F118" s="60"/>
      <c r="G118" s="60"/>
      <c r="H118" s="124"/>
      <c r="I118" s="61"/>
      <c r="J118" s="61"/>
      <c r="K118" s="62"/>
      <c r="L118" s="63"/>
    </row>
    <row r="119" spans="1:12" ht="16.5" thickTop="1" x14ac:dyDescent="0.25">
      <c r="A119" s="64"/>
      <c r="B119" s="65"/>
      <c r="C119" s="66"/>
      <c r="D119" s="67"/>
      <c r="E119" s="67"/>
      <c r="F119" s="66"/>
      <c r="G119" s="66"/>
      <c r="H119" s="66"/>
      <c r="I119" s="66"/>
      <c r="J119" s="66"/>
      <c r="K119" s="66"/>
      <c r="L119" s="64"/>
    </row>
    <row r="120" spans="1:12" ht="15.75" x14ac:dyDescent="0.25">
      <c r="A120" s="64"/>
      <c r="B120" s="65"/>
      <c r="C120" s="66"/>
      <c r="D120" s="67"/>
      <c r="E120" s="67"/>
      <c r="F120" s="66"/>
      <c r="G120" s="66"/>
      <c r="H120" s="66"/>
      <c r="I120" s="66"/>
      <c r="J120" s="66"/>
      <c r="K120" s="66"/>
      <c r="L120" s="64"/>
    </row>
    <row r="121" spans="1:12" ht="18.75" x14ac:dyDescent="0.3">
      <c r="A121" s="68"/>
      <c r="B121" s="76" t="s">
        <v>77</v>
      </c>
      <c r="C121" s="76"/>
      <c r="D121" s="76"/>
      <c r="E121" s="76"/>
      <c r="F121" s="76"/>
      <c r="G121" s="76"/>
      <c r="H121" s="76"/>
      <c r="I121" s="76"/>
      <c r="J121" s="76"/>
      <c r="K121" s="76"/>
      <c r="L121" s="64"/>
    </row>
    <row r="122" spans="1:12" ht="15.75" x14ac:dyDescent="0.25">
      <c r="A122" s="68"/>
      <c r="B122" s="69"/>
      <c r="C122" s="70"/>
      <c r="D122" s="71"/>
      <c r="E122" s="71"/>
      <c r="F122" s="70"/>
      <c r="G122" s="70"/>
      <c r="H122" s="70"/>
      <c r="I122" s="70"/>
      <c r="J122" s="70"/>
      <c r="K122" s="70"/>
      <c r="L122" s="64"/>
    </row>
    <row r="123" spans="1:12" ht="18.75" x14ac:dyDescent="0.3">
      <c r="A123" s="68"/>
      <c r="B123" s="76" t="s">
        <v>78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64"/>
    </row>
    <row r="124" spans="1:12" ht="18.75" x14ac:dyDescent="0.3">
      <c r="A124" s="68"/>
      <c r="B124" s="76" t="s">
        <v>79</v>
      </c>
      <c r="C124" s="76"/>
      <c r="D124" s="76"/>
      <c r="E124" s="76"/>
      <c r="F124" s="76"/>
      <c r="G124" s="76"/>
      <c r="H124" s="76"/>
      <c r="I124" s="76"/>
      <c r="J124" s="76"/>
      <c r="K124" s="76"/>
      <c r="L124" s="64"/>
    </row>
    <row r="125" spans="1:12" ht="18.75" x14ac:dyDescent="0.3">
      <c r="A125" s="68"/>
      <c r="B125" s="76" t="s">
        <v>80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64"/>
    </row>
    <row r="126" spans="1:12" ht="18.75" x14ac:dyDescent="0.3">
      <c r="A126" s="68"/>
      <c r="B126" s="77" t="s">
        <v>81</v>
      </c>
      <c r="C126" s="77"/>
      <c r="D126" s="77"/>
      <c r="E126" s="77"/>
      <c r="F126" s="77"/>
      <c r="G126" s="77"/>
      <c r="H126" s="77"/>
      <c r="I126" s="77"/>
      <c r="J126" s="77"/>
      <c r="K126" s="77"/>
      <c r="L126" s="64"/>
    </row>
    <row r="127" spans="1:12" ht="15.75" x14ac:dyDescent="0.25">
      <c r="A127" s="68"/>
      <c r="B127" s="69"/>
      <c r="C127" s="69"/>
      <c r="D127" s="72"/>
      <c r="E127" s="69"/>
      <c r="F127" s="69"/>
      <c r="G127" s="69"/>
      <c r="H127" s="69"/>
      <c r="I127" s="69"/>
      <c r="J127" s="69"/>
      <c r="K127" s="69"/>
      <c r="L127" s="64"/>
    </row>
  </sheetData>
  <mergeCells count="23">
    <mergeCell ref="A36:L36"/>
    <mergeCell ref="B1:L1"/>
    <mergeCell ref="B2:L2"/>
    <mergeCell ref="B3:L3"/>
    <mergeCell ref="A4:L4"/>
    <mergeCell ref="A5:L5"/>
    <mergeCell ref="A9:L9"/>
    <mergeCell ref="A11:L11"/>
    <mergeCell ref="A12:L12"/>
    <mergeCell ref="A13:L13"/>
    <mergeCell ref="A17:L17"/>
    <mergeCell ref="A33:L33"/>
    <mergeCell ref="B123:K123"/>
    <mergeCell ref="B124:K124"/>
    <mergeCell ref="B125:K125"/>
    <mergeCell ref="B126:K126"/>
    <mergeCell ref="A70:L70"/>
    <mergeCell ref="A82:L82"/>
    <mergeCell ref="A97:L97"/>
    <mergeCell ref="A106:L106"/>
    <mergeCell ref="A110:L110"/>
    <mergeCell ref="B121:K121"/>
    <mergeCell ref="A114:L114"/>
  </mergeCells>
  <pageMargins left="0.86614173228346458" right="0.27559055118110237" top="0.74803149606299213" bottom="0.70866141732283472" header="0.31496062992125984" footer="0.31496062992125984"/>
  <pageSetup paperSize="9" scale="71" fitToHeight="0" orientation="portrait" r:id="rId1"/>
  <headerFooter>
    <oddFooter>&amp;LЦЕНОРАЗПИС 2021/2022г.&amp;Cстр.&amp;P от &amp;N&amp;RТП "ДГС-БОРИНО"</oddFooter>
  </headerFooter>
  <rowBreaks count="2" manualBreakCount="2">
    <brk id="35" max="11" man="1"/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ЦЕНОРАЗПИС_2022_2023</vt:lpstr>
      <vt:lpstr>ЦЕНОРАЗПИС_2022_2023!Print_Area</vt:lpstr>
      <vt:lpstr>ЦЕНОРАЗПИС_2022_2023!Print_Titles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UCDP</cp:lastModifiedBy>
  <cp:lastPrinted>2022-09-20T13:44:29Z</cp:lastPrinted>
  <dcterms:created xsi:type="dcterms:W3CDTF">2017-09-18T13:04:14Z</dcterms:created>
  <dcterms:modified xsi:type="dcterms:W3CDTF">2022-10-16T14:57:32Z</dcterms:modified>
</cp:coreProperties>
</file>